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retar\Downloads\"/>
    </mc:Choice>
  </mc:AlternateContent>
  <bookViews>
    <workbookView xWindow="0" yWindow="0" windowWidth="16710" windowHeight="113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76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43" i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19" i="1"/>
  <c r="I196" i="1" s="1"/>
  <c r="G176" i="1"/>
  <c r="G196" i="1" s="1"/>
  <c r="J196" i="1"/>
  <c r="H196" i="1"/>
  <c r="F196" i="1"/>
</calcChain>
</file>

<file path=xl/sharedStrings.xml><?xml version="1.0" encoding="utf-8"?>
<sst xmlns="http://schemas.openxmlformats.org/spreadsheetml/2006/main" count="240" uniqueCount="77">
  <si>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</si>
  <si>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</si>
  <si>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</si>
  <si>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</si>
  <si>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</si>
  <si>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</si>
  <si>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</si>
  <si>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</si>
  <si>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</si>
  <si>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</si>
  <si>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</si>
  <si>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</si>
  <si>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</si>
  <si>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</si>
  <si>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</si>
  <si>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</si>
  <si>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</si>
  <si>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</si>
  <si>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</si>
  <si>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</si>
  <si>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</si>
  <si>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</si>
  <si>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</si>
  <si>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</si>
  <si>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</si>
  <si>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</si>
  <si>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</si>
  <si>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</si>
  <si>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</si>
  <si>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</si>
  <si>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</si>
  <si>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</si>
  <si>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</si>
  <si>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</si>
  <si>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</si>
  <si>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</si>
  <si>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</si>
  <si>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</si>
  <si>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</si>
  <si>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фрукт свежий (яблоко)</t>
  </si>
  <si>
    <t>чай с сахаром и лимоном</t>
  </si>
  <si>
    <t>п.т</t>
  </si>
  <si>
    <t>согласовано</t>
  </si>
  <si>
    <t>директор школы</t>
  </si>
  <si>
    <t>01.</t>
  </si>
  <si>
    <t>Каша овсяная вязкая молочная с маслом, сахаром 200 гр.</t>
  </si>
  <si>
    <t>кофейный напиток б/м 200гр</t>
  </si>
  <si>
    <t>фррукт свежий (яблоко) 100гр</t>
  </si>
  <si>
    <t>печенье 50гр</t>
  </si>
  <si>
    <t>ПТ</t>
  </si>
  <si>
    <t xml:space="preserve">Каша молочная "Дружба" </t>
  </si>
  <si>
    <t>оладьи с повидлом</t>
  </si>
  <si>
    <t>хлеб пшеничный 2 сорт обогащенный</t>
  </si>
  <si>
    <t>Таб.2</t>
  </si>
  <si>
    <t>Плов из птицы (1 вариант)</t>
  </si>
  <si>
    <t>овощи по сезону</t>
  </si>
  <si>
    <t>сосиски отварные</t>
  </si>
  <si>
    <t>пюре картофельное</t>
  </si>
  <si>
    <t>чай с молоком</t>
  </si>
  <si>
    <t>хлеб пшеничный, 2 сорт обогащенный40</t>
  </si>
  <si>
    <t>свекла отварная</t>
  </si>
  <si>
    <t>каша  гречневая жидкая молочная с маслом сливочным</t>
  </si>
  <si>
    <t>кофейный напиток б/м</t>
  </si>
  <si>
    <t>печенье</t>
  </si>
  <si>
    <t>запеканка из творога</t>
  </si>
  <si>
    <t>сметана</t>
  </si>
  <si>
    <t>сыр сычужный твердый (порциями)</t>
  </si>
  <si>
    <t>чай с лимоном</t>
  </si>
  <si>
    <t xml:space="preserve">каша манная молочная жидкая </t>
  </si>
  <si>
    <t>омлет натуральный</t>
  </si>
  <si>
    <t>плов из птицы</t>
  </si>
  <si>
    <t>овощи по сезону(порциями) (помидор)</t>
  </si>
  <si>
    <t>сосиска отварная</t>
  </si>
  <si>
    <t>макаронные изделия отварные</t>
  </si>
  <si>
    <t>икра кабачковая (промышленного производства)</t>
  </si>
  <si>
    <t>МБОУ Садковская ООШ</t>
  </si>
  <si>
    <t>Пащенко Л.И.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</si>
</sst>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12" fillId="2" borderId="1" xfId="0" applyFont="1" applyFill="1" applyBorder="1" applyAlignment="1" applyProtection="1">
      <alignment vertical="top"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7" sqref="I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75</v>
      </c>
      <c r="D1" s="60"/>
      <c r="E1" s="60"/>
      <c r="F1" s="50" t="s">
        <v>42</v>
      </c>
      <c r="G1" s="2" t="s">
        <v>16</v>
      </c>
      <c r="H1" s="61" t="s">
        <v>43</v>
      </c>
      <c r="I1" s="61"/>
      <c r="J1" s="61"/>
      <c r="K1" s="61"/>
    </row>
    <row r="2" spans="1:12" ht="18" x14ac:dyDescent="0.2">
      <c r="A2" s="34" t="s">
        <v>6</v>
      </c>
      <c r="C2" s="2"/>
      <c r="G2" s="2" t="s">
        <v>17</v>
      </c>
      <c r="H2" s="61" t="s">
        <v>76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 t="s">
        <v>44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50</v>
      </c>
      <c r="F6" s="39">
        <v>150</v>
      </c>
      <c r="G6" s="52">
        <v>15.2</v>
      </c>
      <c r="H6" s="52">
        <v>15</v>
      </c>
      <c r="I6" s="54">
        <v>42</v>
      </c>
      <c r="J6" s="39">
        <v>362</v>
      </c>
      <c r="K6" s="53" t="s">
        <v>53</v>
      </c>
      <c r="L6" s="39"/>
    </row>
    <row r="7" spans="1:12" ht="15" x14ac:dyDescent="0.25">
      <c r="A7" s="22"/>
      <c r="B7" s="14"/>
      <c r="C7" s="11"/>
      <c r="D7" s="6"/>
      <c r="E7" s="41" t="s">
        <v>51</v>
      </c>
      <c r="F7" s="42">
        <v>75</v>
      </c>
      <c r="G7" s="55">
        <v>4</v>
      </c>
      <c r="H7" s="55">
        <v>5</v>
      </c>
      <c r="I7" s="56">
        <v>17</v>
      </c>
      <c r="J7" s="42">
        <v>114</v>
      </c>
      <c r="K7" s="43">
        <v>444</v>
      </c>
      <c r="L7" s="42"/>
    </row>
    <row r="8" spans="1:12" ht="15" x14ac:dyDescent="0.25">
      <c r="A8" s="22"/>
      <c r="B8" s="14"/>
      <c r="C8" s="11"/>
      <c r="D8" s="7" t="s">
        <v>21</v>
      </c>
      <c r="E8" s="41" t="s">
        <v>38</v>
      </c>
      <c r="F8" s="42">
        <v>200</v>
      </c>
      <c r="G8" s="55">
        <v>0</v>
      </c>
      <c r="H8" s="55">
        <v>0</v>
      </c>
      <c r="I8" s="56">
        <v>10</v>
      </c>
      <c r="J8" s="42">
        <v>41</v>
      </c>
      <c r="K8" s="43">
        <v>458</v>
      </c>
      <c r="L8" s="42">
        <v>10</v>
      </c>
    </row>
    <row r="9" spans="1:12" ht="15" x14ac:dyDescent="0.25">
      <c r="A9" s="22"/>
      <c r="B9" s="14"/>
      <c r="C9" s="11"/>
      <c r="D9" s="7" t="s">
        <v>22</v>
      </c>
      <c r="E9" s="41" t="s">
        <v>52</v>
      </c>
      <c r="F9" s="42">
        <v>20</v>
      </c>
      <c r="G9" s="55">
        <v>2</v>
      </c>
      <c r="H9" s="55">
        <v>0</v>
      </c>
      <c r="I9" s="56">
        <v>10</v>
      </c>
      <c r="J9" s="42">
        <v>47</v>
      </c>
      <c r="K9" s="43">
        <v>13002</v>
      </c>
      <c r="L9" s="42">
        <v>6</v>
      </c>
    </row>
    <row r="10" spans="1:12" ht="15.75" thickBot="1" x14ac:dyDescent="0.3">
      <c r="A10" s="22"/>
      <c r="B10" s="14"/>
      <c r="C10" s="11"/>
      <c r="D10" s="7" t="s">
        <v>23</v>
      </c>
      <c r="E10" s="41" t="s">
        <v>39</v>
      </c>
      <c r="F10" s="42">
        <v>100</v>
      </c>
      <c r="G10" s="57">
        <v>0</v>
      </c>
      <c r="H10" s="57">
        <v>0</v>
      </c>
      <c r="I10" s="58">
        <v>10</v>
      </c>
      <c r="J10" s="42">
        <v>47</v>
      </c>
      <c r="K10" s="43">
        <v>79</v>
      </c>
      <c r="L10" s="42">
        <v>15</v>
      </c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545</v>
      </c>
      <c r="G13" s="18">
        <f t="shared" ref="G13:J13" si="0">SUM(G6:G12)</f>
        <v>21.2</v>
      </c>
      <c r="H13" s="18">
        <f t="shared" si="0"/>
        <v>20</v>
      </c>
      <c r="I13" s="18">
        <f t="shared" si="0"/>
        <v>89</v>
      </c>
      <c r="J13" s="18">
        <f t="shared" si="0"/>
        <v>611</v>
      </c>
      <c r="K13" s="24"/>
      <c r="L13" s="18">
        <v>79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" x14ac:dyDescent="0.2">
      <c r="A24" s="28">
        <f>A6</f>
        <v>1</v>
      </c>
      <c r="B24" s="29">
        <f>B6</f>
        <v>1</v>
      </c>
      <c r="C24" s="62" t="s">
        <v>4</v>
      </c>
      <c r="D24" s="63"/>
      <c r="E24" s="30"/>
      <c r="F24" s="31">
        <f>F13+F23</f>
        <v>545</v>
      </c>
      <c r="G24" s="31">
        <f t="shared" ref="G24:J24" si="3">G13+G23</f>
        <v>21.2</v>
      </c>
      <c r="H24" s="31">
        <f t="shared" si="3"/>
        <v>20</v>
      </c>
      <c r="I24" s="31">
        <f t="shared" si="3"/>
        <v>89</v>
      </c>
      <c r="J24" s="31">
        <f t="shared" si="3"/>
        <v>611</v>
      </c>
      <c r="K24" s="31"/>
      <c r="L24" s="31">
        <f t="shared" ref="L24" si="4">L13+L23</f>
        <v>79</v>
      </c>
    </row>
    <row r="25" spans="1:12" ht="1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54</v>
      </c>
      <c r="F25" s="39">
        <v>200</v>
      </c>
      <c r="G25" s="39">
        <v>18</v>
      </c>
      <c r="H25" s="39">
        <v>26</v>
      </c>
      <c r="I25" s="39">
        <v>49</v>
      </c>
      <c r="J25" s="39">
        <v>435</v>
      </c>
      <c r="K25" s="40">
        <v>502</v>
      </c>
      <c r="L25" s="39">
        <v>47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40</v>
      </c>
      <c r="F27" s="42">
        <v>200</v>
      </c>
      <c r="G27" s="42">
        <v>0.3</v>
      </c>
      <c r="H27" s="42">
        <v>0</v>
      </c>
      <c r="I27" s="42">
        <v>15</v>
      </c>
      <c r="J27" s="42">
        <v>61</v>
      </c>
      <c r="K27" s="43">
        <v>459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52</v>
      </c>
      <c r="F28" s="42">
        <v>50</v>
      </c>
      <c r="G28" s="42">
        <v>3.9</v>
      </c>
      <c r="H28" s="42">
        <v>0</v>
      </c>
      <c r="I28" s="42">
        <v>25</v>
      </c>
      <c r="J28" s="42">
        <v>118</v>
      </c>
      <c r="K28" s="43">
        <v>13002</v>
      </c>
      <c r="L28" s="42">
        <v>6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 t="s">
        <v>25</v>
      </c>
      <c r="E30" s="41" t="s">
        <v>55</v>
      </c>
      <c r="F30" s="42">
        <v>60</v>
      </c>
      <c r="G30" s="42">
        <v>1</v>
      </c>
      <c r="H30" s="42">
        <v>0</v>
      </c>
      <c r="I30" s="42">
        <v>2</v>
      </c>
      <c r="J30" s="42">
        <v>14</v>
      </c>
      <c r="K30" s="43">
        <v>145</v>
      </c>
      <c r="L30" s="42">
        <v>14</v>
      </c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510</v>
      </c>
      <c r="G32" s="18">
        <v>23</v>
      </c>
      <c r="H32" s="18">
        <f t="shared" ref="H32" si="5">SUM(H25:H31)</f>
        <v>26</v>
      </c>
      <c r="I32" s="18">
        <f t="shared" ref="I32" si="6">SUM(I25:I31)</f>
        <v>91</v>
      </c>
      <c r="J32" s="18">
        <f t="shared" ref="J32" si="7">SUM(J25:J31)</f>
        <v>628</v>
      </c>
      <c r="K32" s="24"/>
      <c r="L32" s="18">
        <v>79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8">SUM(G33:G41)</f>
        <v>0</v>
      </c>
      <c r="H42" s="18">
        <f t="shared" ref="H42" si="9">SUM(H33:H41)</f>
        <v>0</v>
      </c>
      <c r="I42" s="18">
        <f t="shared" ref="I42" si="10">SUM(I33:I41)</f>
        <v>0</v>
      </c>
      <c r="J42" s="18">
        <f t="shared" ref="J42:L42" si="11">SUM(J33:J41)</f>
        <v>0</v>
      </c>
      <c r="K42" s="24"/>
      <c r="L42" s="18">
        <f t="shared" si="11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62" t="s">
        <v>4</v>
      </c>
      <c r="D43" s="63"/>
      <c r="E43" s="30"/>
      <c r="F43" s="31">
        <f>F32+F42</f>
        <v>510</v>
      </c>
      <c r="G43" s="31">
        <f t="shared" ref="G43" si="12">G32+G42</f>
        <v>23</v>
      </c>
      <c r="H43" s="31">
        <f t="shared" ref="H43" si="13">H32+H42</f>
        <v>26</v>
      </c>
      <c r="I43" s="31">
        <f t="shared" ref="I43" si="14">I32+I42</f>
        <v>91</v>
      </c>
      <c r="J43" s="31">
        <f t="shared" ref="J43:L43" si="15">J32+J42</f>
        <v>628</v>
      </c>
      <c r="K43" s="31"/>
      <c r="L43" s="31">
        <f t="shared" si="15"/>
        <v>79</v>
      </c>
    </row>
    <row r="44" spans="1:12" ht="15.75" thickBot="1" x14ac:dyDescent="0.3">
      <c r="A44" s="19">
        <v>1</v>
      </c>
      <c r="B44" s="20">
        <v>3</v>
      </c>
      <c r="C44" s="21" t="s">
        <v>19</v>
      </c>
      <c r="D44" s="5" t="s">
        <v>20</v>
      </c>
      <c r="E44" s="41" t="s">
        <v>57</v>
      </c>
      <c r="F44" s="42">
        <v>150</v>
      </c>
      <c r="G44" s="42">
        <v>3</v>
      </c>
      <c r="H44" s="42">
        <v>5</v>
      </c>
      <c r="I44" s="42">
        <v>22</v>
      </c>
      <c r="J44" s="42">
        <v>150</v>
      </c>
      <c r="K44" s="43">
        <v>472</v>
      </c>
      <c r="L44" s="42">
        <v>19</v>
      </c>
    </row>
    <row r="45" spans="1:12" ht="15" x14ac:dyDescent="0.25">
      <c r="A45" s="22"/>
      <c r="B45" s="14"/>
      <c r="C45" s="11"/>
      <c r="D45" s="6"/>
      <c r="E45" s="38" t="s">
        <v>56</v>
      </c>
      <c r="F45" s="39">
        <v>100</v>
      </c>
      <c r="G45" s="39">
        <v>11</v>
      </c>
      <c r="H45" s="39">
        <v>13</v>
      </c>
      <c r="I45" s="39">
        <v>24</v>
      </c>
      <c r="J45" s="39">
        <v>300</v>
      </c>
      <c r="K45" s="40">
        <v>74</v>
      </c>
      <c r="L45" s="39">
        <v>29</v>
      </c>
    </row>
    <row r="46" spans="1:12" ht="15" x14ac:dyDescent="0.25">
      <c r="A46" s="22"/>
      <c r="B46" s="14"/>
      <c r="C46" s="11"/>
      <c r="D46" s="7" t="s">
        <v>21</v>
      </c>
      <c r="E46" s="41" t="s">
        <v>58</v>
      </c>
      <c r="F46" s="42">
        <v>200</v>
      </c>
      <c r="G46" s="42">
        <v>2</v>
      </c>
      <c r="H46" s="42">
        <v>1</v>
      </c>
      <c r="I46" s="42">
        <v>12</v>
      </c>
      <c r="J46" s="42">
        <v>64</v>
      </c>
      <c r="K46" s="43">
        <v>460</v>
      </c>
      <c r="L46" s="42">
        <v>15</v>
      </c>
    </row>
    <row r="47" spans="1:12" ht="15" x14ac:dyDescent="0.25">
      <c r="A47" s="22"/>
      <c r="B47" s="14"/>
      <c r="C47" s="11"/>
      <c r="D47" s="7" t="s">
        <v>22</v>
      </c>
      <c r="E47" s="41" t="s">
        <v>59</v>
      </c>
      <c r="F47" s="42">
        <v>40</v>
      </c>
      <c r="G47" s="42">
        <v>3</v>
      </c>
      <c r="H47" s="42">
        <v>0</v>
      </c>
      <c r="I47" s="42">
        <v>20</v>
      </c>
      <c r="J47" s="42">
        <v>94</v>
      </c>
      <c r="K47" s="43">
        <v>13002</v>
      </c>
      <c r="L47" s="42">
        <v>6</v>
      </c>
    </row>
    <row r="48" spans="1:12" ht="15" x14ac:dyDescent="0.2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.75" thickBot="1" x14ac:dyDescent="0.3">
      <c r="A49" s="22"/>
      <c r="B49" s="14"/>
      <c r="C49" s="11"/>
      <c r="D49" s="6" t="s">
        <v>25</v>
      </c>
      <c r="E49" s="41" t="s">
        <v>60</v>
      </c>
      <c r="F49" s="42">
        <v>60</v>
      </c>
      <c r="G49" s="42">
        <v>1</v>
      </c>
      <c r="H49" s="42">
        <v>0</v>
      </c>
      <c r="I49" s="42">
        <v>5</v>
      </c>
      <c r="J49" s="42">
        <v>25</v>
      </c>
      <c r="K49" s="43">
        <v>26</v>
      </c>
      <c r="L49" s="42">
        <v>10</v>
      </c>
    </row>
    <row r="50" spans="1:12" ht="15" x14ac:dyDescent="0.25">
      <c r="A50" s="22"/>
      <c r="B50" s="14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550</v>
      </c>
      <c r="G51" s="18">
        <f t="shared" ref="G51" si="16">SUM(G44:G50)</f>
        <v>20</v>
      </c>
      <c r="H51" s="18">
        <f t="shared" ref="H51" si="17">SUM(H44:H50)</f>
        <v>19</v>
      </c>
      <c r="I51" s="18">
        <f t="shared" ref="I51" si="18">SUM(I44:I50)</f>
        <v>83</v>
      </c>
      <c r="J51" s="18">
        <f t="shared" ref="J51" si="19">SUM(J44:J50)</f>
        <v>633</v>
      </c>
      <c r="K51" s="24"/>
      <c r="L51" s="18">
        <v>79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0">SUM(G52:G60)</f>
        <v>0</v>
      </c>
      <c r="H61" s="18">
        <f t="shared" ref="H61" si="21">SUM(H52:H60)</f>
        <v>0</v>
      </c>
      <c r="I61" s="18">
        <f t="shared" ref="I61" si="22">SUM(I52:I60)</f>
        <v>0</v>
      </c>
      <c r="J61" s="18">
        <f t="shared" ref="J61:L61" si="23">SUM(J52:J60)</f>
        <v>0</v>
      </c>
      <c r="K61" s="24"/>
      <c r="L61" s="18">
        <f t="shared" si="23"/>
        <v>0</v>
      </c>
    </row>
    <row r="62" spans="1:12" ht="15.75" customHeight="1" x14ac:dyDescent="0.2">
      <c r="A62" s="28">
        <f>A44</f>
        <v>1</v>
      </c>
      <c r="B62" s="29">
        <f>B44</f>
        <v>3</v>
      </c>
      <c r="C62" s="62" t="s">
        <v>4</v>
      </c>
      <c r="D62" s="63"/>
      <c r="E62" s="30"/>
      <c r="F62" s="31">
        <f>F51+F61</f>
        <v>550</v>
      </c>
      <c r="G62" s="31">
        <f t="shared" ref="G62" si="24">G51+G61</f>
        <v>20</v>
      </c>
      <c r="H62" s="31">
        <f t="shared" ref="H62" si="25">H51+H61</f>
        <v>19</v>
      </c>
      <c r="I62" s="31">
        <f t="shared" ref="I62" si="26">I51+I61</f>
        <v>83</v>
      </c>
      <c r="J62" s="31">
        <f t="shared" ref="J62:L62" si="27">J51+J61</f>
        <v>633</v>
      </c>
      <c r="K62" s="31"/>
      <c r="L62" s="31">
        <f t="shared" si="27"/>
        <v>79</v>
      </c>
    </row>
    <row r="63" spans="1:12" ht="1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61</v>
      </c>
      <c r="F63" s="39">
        <v>200</v>
      </c>
      <c r="G63" s="39">
        <v>11</v>
      </c>
      <c r="H63" s="39">
        <v>11</v>
      </c>
      <c r="I63" s="39">
        <v>38</v>
      </c>
      <c r="J63" s="39">
        <v>233</v>
      </c>
      <c r="K63" s="40">
        <v>184</v>
      </c>
      <c r="L63" s="39">
        <v>33</v>
      </c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21</v>
      </c>
      <c r="E65" s="41" t="s">
        <v>62</v>
      </c>
      <c r="F65" s="42">
        <v>200</v>
      </c>
      <c r="G65" s="42">
        <v>1</v>
      </c>
      <c r="H65" s="42">
        <v>0</v>
      </c>
      <c r="I65" s="42">
        <v>18</v>
      </c>
      <c r="J65" s="42">
        <v>75</v>
      </c>
      <c r="K65" s="43">
        <v>432</v>
      </c>
      <c r="L65" s="42">
        <v>17</v>
      </c>
    </row>
    <row r="66" spans="1:12" ht="15" x14ac:dyDescent="0.25">
      <c r="A66" s="22"/>
      <c r="B66" s="14"/>
      <c r="C66" s="11"/>
      <c r="D66" s="7" t="s">
        <v>22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2"/>
      <c r="B67" s="14"/>
      <c r="C67" s="11"/>
      <c r="D67" s="7" t="s">
        <v>23</v>
      </c>
      <c r="E67" s="41" t="s">
        <v>39</v>
      </c>
      <c r="F67" s="42">
        <v>100</v>
      </c>
      <c r="G67" s="42">
        <v>0.4</v>
      </c>
      <c r="H67" s="42">
        <v>0.4</v>
      </c>
      <c r="I67" s="42">
        <v>10</v>
      </c>
      <c r="J67" s="42">
        <v>47</v>
      </c>
      <c r="K67" s="43">
        <v>79</v>
      </c>
      <c r="L67" s="42">
        <v>13</v>
      </c>
    </row>
    <row r="68" spans="1:12" ht="15" x14ac:dyDescent="0.25">
      <c r="A68" s="22"/>
      <c r="B68" s="14"/>
      <c r="C68" s="11"/>
      <c r="D68" s="6"/>
      <c r="E68" s="41" t="s">
        <v>63</v>
      </c>
      <c r="F68" s="42">
        <v>50</v>
      </c>
      <c r="G68" s="42">
        <v>5</v>
      </c>
      <c r="H68" s="42">
        <v>5</v>
      </c>
      <c r="I68" s="42">
        <v>27</v>
      </c>
      <c r="J68" s="42">
        <v>198</v>
      </c>
      <c r="K68" s="43" t="s">
        <v>41</v>
      </c>
      <c r="L68" s="42">
        <v>16</v>
      </c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550</v>
      </c>
      <c r="G70" s="18">
        <f t="shared" ref="G70" si="28">SUM(G63:G69)</f>
        <v>17.399999999999999</v>
      </c>
      <c r="H70" s="18">
        <f t="shared" ref="H70" si="29">SUM(H63:H69)</f>
        <v>16.399999999999999</v>
      </c>
      <c r="I70" s="18">
        <f t="shared" ref="I70" si="30">SUM(I63:I69)</f>
        <v>93</v>
      </c>
      <c r="J70" s="18">
        <f t="shared" ref="J70" si="31">SUM(J63:J69)</f>
        <v>553</v>
      </c>
      <c r="K70" s="24"/>
      <c r="L70" s="18">
        <v>79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2">SUM(G71:G79)</f>
        <v>0</v>
      </c>
      <c r="H80" s="18">
        <f t="shared" ref="H80" si="33">SUM(H71:H79)</f>
        <v>0</v>
      </c>
      <c r="I80" s="18">
        <f t="shared" ref="I80" si="34">SUM(I71:I79)</f>
        <v>0</v>
      </c>
      <c r="J80" s="18">
        <f t="shared" ref="J80:L80" si="35">SUM(J71:J79)</f>
        <v>0</v>
      </c>
      <c r="K80" s="24"/>
      <c r="L80" s="18">
        <f t="shared" si="35"/>
        <v>0</v>
      </c>
    </row>
    <row r="81" spans="1:12" ht="15.75" customHeight="1" x14ac:dyDescent="0.2">
      <c r="A81" s="28">
        <f>A63</f>
        <v>1</v>
      </c>
      <c r="B81" s="29">
        <f>B63</f>
        <v>4</v>
      </c>
      <c r="C81" s="62" t="s">
        <v>4</v>
      </c>
      <c r="D81" s="63"/>
      <c r="E81" s="30"/>
      <c r="F81" s="31">
        <f>F70+F80</f>
        <v>550</v>
      </c>
      <c r="G81" s="31">
        <f t="shared" ref="G81" si="36">G70+G80</f>
        <v>17.399999999999999</v>
      </c>
      <c r="H81" s="31">
        <f t="shared" ref="H81" si="37">H70+H80</f>
        <v>16.399999999999999</v>
      </c>
      <c r="I81" s="31">
        <f t="shared" ref="I81" si="38">I70+I80</f>
        <v>93</v>
      </c>
      <c r="J81" s="31">
        <f t="shared" ref="J81:L81" si="39">J70+J80</f>
        <v>553</v>
      </c>
      <c r="K81" s="31"/>
      <c r="L81" s="31">
        <f t="shared" si="39"/>
        <v>79</v>
      </c>
    </row>
    <row r="82" spans="1:12" ht="1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64</v>
      </c>
      <c r="F82" s="39">
        <v>220</v>
      </c>
      <c r="G82" s="39">
        <v>27</v>
      </c>
      <c r="H82" s="39">
        <v>18</v>
      </c>
      <c r="I82" s="39">
        <v>24</v>
      </c>
      <c r="J82" s="39">
        <v>371</v>
      </c>
      <c r="K82" s="40">
        <v>475</v>
      </c>
      <c r="L82" s="39">
        <v>32</v>
      </c>
    </row>
    <row r="83" spans="1:12" ht="15" x14ac:dyDescent="0.25">
      <c r="A83" s="22"/>
      <c r="B83" s="14"/>
      <c r="C83" s="11"/>
      <c r="D83" s="6"/>
      <c r="E83" s="41" t="s">
        <v>65</v>
      </c>
      <c r="F83" s="42">
        <v>20</v>
      </c>
      <c r="G83" s="42">
        <v>1</v>
      </c>
      <c r="H83" s="42">
        <v>4</v>
      </c>
      <c r="I83" s="42">
        <v>1</v>
      </c>
      <c r="J83" s="42">
        <v>31</v>
      </c>
      <c r="K83" s="43">
        <v>26</v>
      </c>
      <c r="L83" s="42">
        <v>12</v>
      </c>
    </row>
    <row r="84" spans="1:12" ht="15" x14ac:dyDescent="0.25">
      <c r="A84" s="22"/>
      <c r="B84" s="14"/>
      <c r="C84" s="11"/>
      <c r="D84" s="7"/>
      <c r="E84" s="41" t="s">
        <v>66</v>
      </c>
      <c r="F84" s="42">
        <v>20</v>
      </c>
      <c r="G84" s="42">
        <v>5</v>
      </c>
      <c r="H84" s="42">
        <v>5</v>
      </c>
      <c r="I84" s="42">
        <v>0</v>
      </c>
      <c r="J84" s="42">
        <v>69</v>
      </c>
      <c r="K84" s="43">
        <v>74</v>
      </c>
      <c r="L84" s="42">
        <v>16</v>
      </c>
    </row>
    <row r="85" spans="1:12" ht="15" x14ac:dyDescent="0.25">
      <c r="A85" s="22"/>
      <c r="B85" s="14"/>
      <c r="C85" s="11"/>
      <c r="D85" s="7" t="s">
        <v>29</v>
      </c>
      <c r="E85" s="41" t="s">
        <v>67</v>
      </c>
      <c r="F85" s="42">
        <v>200</v>
      </c>
      <c r="G85" s="42">
        <v>0</v>
      </c>
      <c r="H85" s="42">
        <v>0</v>
      </c>
      <c r="I85" s="42">
        <v>15</v>
      </c>
      <c r="J85" s="42">
        <v>61</v>
      </c>
      <c r="K85" s="43">
        <v>459</v>
      </c>
      <c r="L85" s="42">
        <v>13</v>
      </c>
    </row>
    <row r="86" spans="1:12" ht="15" x14ac:dyDescent="0.25">
      <c r="A86" s="22"/>
      <c r="B86" s="14"/>
      <c r="C86" s="11"/>
      <c r="D86" s="7" t="s">
        <v>22</v>
      </c>
      <c r="E86" s="41" t="s">
        <v>52</v>
      </c>
      <c r="F86" s="42">
        <v>40</v>
      </c>
      <c r="G86" s="42">
        <v>3</v>
      </c>
      <c r="H86" s="42">
        <v>0</v>
      </c>
      <c r="I86" s="42">
        <v>20</v>
      </c>
      <c r="J86" s="42">
        <v>94</v>
      </c>
      <c r="K86" s="43">
        <v>13002</v>
      </c>
      <c r="L86" s="42">
        <v>6</v>
      </c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500</v>
      </c>
      <c r="G89" s="18">
        <f t="shared" ref="G89" si="40">SUM(G82:G88)</f>
        <v>36</v>
      </c>
      <c r="H89" s="18">
        <f t="shared" ref="H89" si="41">SUM(H82:H88)</f>
        <v>27</v>
      </c>
      <c r="I89" s="18">
        <f t="shared" ref="I89" si="42">SUM(I82:I88)</f>
        <v>60</v>
      </c>
      <c r="J89" s="18">
        <f t="shared" ref="J89:L89" si="43">SUM(J82:J88)</f>
        <v>626</v>
      </c>
      <c r="K89" s="24"/>
      <c r="L89" s="18">
        <f t="shared" si="43"/>
        <v>79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4">SUM(G90:G98)</f>
        <v>0</v>
      </c>
      <c r="H99" s="18">
        <f t="shared" ref="H99" si="45">SUM(H90:H98)</f>
        <v>0</v>
      </c>
      <c r="I99" s="18">
        <f t="shared" ref="I99" si="46">SUM(I90:I98)</f>
        <v>0</v>
      </c>
      <c r="J99" s="18">
        <f t="shared" ref="J99:L99" si="47">SUM(J90:J98)</f>
        <v>0</v>
      </c>
      <c r="K99" s="24"/>
      <c r="L99" s="18">
        <f t="shared" si="47"/>
        <v>0</v>
      </c>
    </row>
    <row r="100" spans="1:12" ht="15.75" customHeight="1" x14ac:dyDescent="0.2">
      <c r="A100" s="28">
        <f>A82</f>
        <v>1</v>
      </c>
      <c r="B100" s="29">
        <f>B82</f>
        <v>5</v>
      </c>
      <c r="C100" s="62" t="s">
        <v>4</v>
      </c>
      <c r="D100" s="63"/>
      <c r="E100" s="30"/>
      <c r="F100" s="31">
        <f>F89+F99</f>
        <v>500</v>
      </c>
      <c r="G100" s="31">
        <f t="shared" ref="G100" si="48">G89+G99</f>
        <v>36</v>
      </c>
      <c r="H100" s="31">
        <f t="shared" ref="H100" si="49">H89+H99</f>
        <v>27</v>
      </c>
      <c r="I100" s="31">
        <f t="shared" ref="I100" si="50">I89+I99</f>
        <v>60</v>
      </c>
      <c r="J100" s="31">
        <f t="shared" ref="J100:L100" si="51">J89+J99</f>
        <v>626</v>
      </c>
      <c r="K100" s="31"/>
      <c r="L100" s="31">
        <f t="shared" si="51"/>
        <v>79</v>
      </c>
    </row>
    <row r="101" spans="1:12" ht="1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68</v>
      </c>
      <c r="F101" s="39">
        <v>200</v>
      </c>
      <c r="G101" s="39">
        <v>8</v>
      </c>
      <c r="H101" s="39">
        <v>11</v>
      </c>
      <c r="I101" s="39">
        <v>32</v>
      </c>
      <c r="J101" s="39">
        <v>225</v>
      </c>
      <c r="K101" s="40">
        <v>226</v>
      </c>
      <c r="L101" s="39">
        <v>29.7</v>
      </c>
    </row>
    <row r="102" spans="1:12" ht="15" x14ac:dyDescent="0.25">
      <c r="A102" s="22"/>
      <c r="B102" s="14"/>
      <c r="C102" s="11"/>
      <c r="D102" s="6"/>
      <c r="E102" s="41" t="s">
        <v>51</v>
      </c>
      <c r="F102" s="42">
        <v>75</v>
      </c>
      <c r="G102" s="42">
        <v>4</v>
      </c>
      <c r="H102" s="42">
        <v>5</v>
      </c>
      <c r="I102" s="42">
        <v>17</v>
      </c>
      <c r="J102" s="42">
        <v>114</v>
      </c>
      <c r="K102" s="43">
        <v>444</v>
      </c>
      <c r="L102" s="42">
        <v>18.3</v>
      </c>
    </row>
    <row r="103" spans="1:12" ht="15" x14ac:dyDescent="0.25">
      <c r="A103" s="22"/>
      <c r="B103" s="14"/>
      <c r="C103" s="11"/>
      <c r="D103" s="7" t="s">
        <v>21</v>
      </c>
      <c r="E103" s="41" t="s">
        <v>38</v>
      </c>
      <c r="F103" s="42">
        <v>200</v>
      </c>
      <c r="G103" s="42">
        <v>0</v>
      </c>
      <c r="H103" s="42">
        <v>0</v>
      </c>
      <c r="I103" s="42">
        <v>10</v>
      </c>
      <c r="J103" s="42">
        <v>41</v>
      </c>
      <c r="K103" s="43">
        <v>458</v>
      </c>
      <c r="L103" s="42">
        <v>10</v>
      </c>
    </row>
    <row r="104" spans="1:12" ht="15" x14ac:dyDescent="0.25">
      <c r="A104" s="22"/>
      <c r="B104" s="14"/>
      <c r="C104" s="11"/>
      <c r="D104" s="7" t="s">
        <v>22</v>
      </c>
      <c r="E104" s="41" t="s">
        <v>52</v>
      </c>
      <c r="F104" s="42">
        <v>50</v>
      </c>
      <c r="G104" s="42">
        <v>4</v>
      </c>
      <c r="H104" s="42">
        <v>0</v>
      </c>
      <c r="I104" s="42">
        <v>25</v>
      </c>
      <c r="J104" s="42">
        <v>118</v>
      </c>
      <c r="K104" s="43">
        <v>13002</v>
      </c>
      <c r="L104" s="42">
        <v>8</v>
      </c>
    </row>
    <row r="105" spans="1:12" ht="15" x14ac:dyDescent="0.25">
      <c r="A105" s="22"/>
      <c r="B105" s="14"/>
      <c r="C105" s="11"/>
      <c r="D105" s="7" t="s">
        <v>23</v>
      </c>
      <c r="E105" s="41" t="s">
        <v>39</v>
      </c>
      <c r="F105" s="42">
        <v>100</v>
      </c>
      <c r="G105" s="42">
        <v>0</v>
      </c>
      <c r="H105" s="42">
        <v>0</v>
      </c>
      <c r="I105" s="42">
        <v>10</v>
      </c>
      <c r="J105" s="42">
        <v>47</v>
      </c>
      <c r="K105" s="43">
        <v>75</v>
      </c>
      <c r="L105" s="42">
        <v>13</v>
      </c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625</v>
      </c>
      <c r="G108" s="18">
        <f t="shared" ref="G108:J108" si="52">SUM(G101:G107)</f>
        <v>16</v>
      </c>
      <c r="H108" s="18">
        <f t="shared" si="52"/>
        <v>16</v>
      </c>
      <c r="I108" s="18">
        <f t="shared" si="52"/>
        <v>94</v>
      </c>
      <c r="J108" s="18">
        <f t="shared" si="52"/>
        <v>545</v>
      </c>
      <c r="K108" s="24"/>
      <c r="L108" s="18">
        <f t="shared" ref="L108" si="53">SUM(L101:L107)</f>
        <v>79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4">SUM(G109:G117)</f>
        <v>0</v>
      </c>
      <c r="H118" s="18">
        <f t="shared" si="54"/>
        <v>0</v>
      </c>
      <c r="I118" s="18">
        <f t="shared" si="54"/>
        <v>0</v>
      </c>
      <c r="J118" s="18">
        <f t="shared" si="54"/>
        <v>0</v>
      </c>
      <c r="K118" s="24"/>
      <c r="L118" s="18">
        <f t="shared" ref="L118" si="55">SUM(L109:L117)</f>
        <v>0</v>
      </c>
    </row>
    <row r="119" spans="1:12" ht="15" x14ac:dyDescent="0.2">
      <c r="A119" s="28">
        <f>A101</f>
        <v>2</v>
      </c>
      <c r="B119" s="29">
        <f>B101</f>
        <v>1</v>
      </c>
      <c r="C119" s="62" t="s">
        <v>4</v>
      </c>
      <c r="D119" s="63"/>
      <c r="E119" s="30"/>
      <c r="F119" s="31">
        <f>F108+F118</f>
        <v>625</v>
      </c>
      <c r="G119" s="31">
        <f t="shared" ref="G119" si="56">G108+G118</f>
        <v>16</v>
      </c>
      <c r="H119" s="31">
        <f t="shared" ref="H119" si="57">H108+H118</f>
        <v>16</v>
      </c>
      <c r="I119" s="31">
        <f t="shared" ref="I119" si="58">I108+I118</f>
        <v>94</v>
      </c>
      <c r="J119" s="31">
        <f t="shared" ref="J119:L119" si="59">J108+J118</f>
        <v>545</v>
      </c>
      <c r="K119" s="31"/>
      <c r="L119" s="31">
        <f t="shared" si="59"/>
        <v>79</v>
      </c>
    </row>
    <row r="120" spans="1:12" ht="1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69</v>
      </c>
      <c r="F120" s="39">
        <v>200</v>
      </c>
      <c r="G120" s="39">
        <v>10</v>
      </c>
      <c r="H120" s="39">
        <v>20</v>
      </c>
      <c r="I120" s="39">
        <v>4</v>
      </c>
      <c r="J120" s="39">
        <v>225</v>
      </c>
      <c r="K120" s="40">
        <v>307</v>
      </c>
      <c r="L120" s="39">
        <v>35</v>
      </c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58</v>
      </c>
      <c r="F122" s="42">
        <v>200</v>
      </c>
      <c r="G122" s="42">
        <v>2</v>
      </c>
      <c r="H122" s="42">
        <v>1</v>
      </c>
      <c r="I122" s="42">
        <v>12</v>
      </c>
      <c r="J122" s="42">
        <v>64</v>
      </c>
      <c r="K122" s="43">
        <v>460</v>
      </c>
      <c r="L122" s="42">
        <v>15</v>
      </c>
    </row>
    <row r="123" spans="1:12" ht="15" x14ac:dyDescent="0.25">
      <c r="A123" s="13"/>
      <c r="B123" s="14"/>
      <c r="C123" s="11"/>
      <c r="D123" s="7" t="s">
        <v>22</v>
      </c>
      <c r="E123" s="41" t="s">
        <v>52</v>
      </c>
      <c r="F123" s="42">
        <v>40</v>
      </c>
      <c r="G123" s="42">
        <v>3</v>
      </c>
      <c r="H123" s="42">
        <v>0</v>
      </c>
      <c r="I123" s="42">
        <v>20</v>
      </c>
      <c r="J123" s="42">
        <v>94</v>
      </c>
      <c r="K123" s="43">
        <v>13002</v>
      </c>
      <c r="L123" s="42">
        <v>8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 t="s">
        <v>25</v>
      </c>
      <c r="E125" s="41" t="s">
        <v>74</v>
      </c>
      <c r="F125" s="42">
        <v>60</v>
      </c>
      <c r="G125" s="42">
        <v>1</v>
      </c>
      <c r="H125" s="42">
        <v>3</v>
      </c>
      <c r="I125" s="42">
        <v>4</v>
      </c>
      <c r="J125" s="42">
        <v>47</v>
      </c>
      <c r="K125" s="43">
        <v>148</v>
      </c>
      <c r="L125" s="42">
        <v>21</v>
      </c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0">SUM(G120:G126)</f>
        <v>16</v>
      </c>
      <c r="H127" s="18">
        <f t="shared" si="60"/>
        <v>24</v>
      </c>
      <c r="I127" s="18">
        <f t="shared" si="60"/>
        <v>40</v>
      </c>
      <c r="J127" s="18">
        <f t="shared" si="60"/>
        <v>430</v>
      </c>
      <c r="K127" s="24"/>
      <c r="L127" s="18">
        <f t="shared" ref="L127" si="61">SUM(L120:L126)</f>
        <v>79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2">SUM(G128:G136)</f>
        <v>0</v>
      </c>
      <c r="H137" s="18">
        <f t="shared" si="62"/>
        <v>0</v>
      </c>
      <c r="I137" s="18">
        <f t="shared" si="62"/>
        <v>0</v>
      </c>
      <c r="J137" s="18">
        <f t="shared" si="62"/>
        <v>0</v>
      </c>
      <c r="K137" s="24"/>
      <c r="L137" s="18">
        <f t="shared" ref="L137" si="63">SUM(L128:L136)</f>
        <v>0</v>
      </c>
    </row>
    <row r="138" spans="1:12" ht="15" x14ac:dyDescent="0.2">
      <c r="A138" s="32">
        <f>A120</f>
        <v>2</v>
      </c>
      <c r="B138" s="32">
        <f>B120</f>
        <v>2</v>
      </c>
      <c r="C138" s="62" t="s">
        <v>4</v>
      </c>
      <c r="D138" s="63"/>
      <c r="E138" s="30"/>
      <c r="F138" s="31">
        <f>F127+F137</f>
        <v>500</v>
      </c>
      <c r="G138" s="31">
        <f t="shared" ref="G138" si="64">G127+G137</f>
        <v>16</v>
      </c>
      <c r="H138" s="31">
        <f t="shared" ref="H138" si="65">H127+H137</f>
        <v>24</v>
      </c>
      <c r="I138" s="31">
        <f t="shared" ref="I138" si="66">I127+I137</f>
        <v>40</v>
      </c>
      <c r="J138" s="31">
        <f t="shared" ref="J138:L138" si="67">J127+J137</f>
        <v>430</v>
      </c>
      <c r="K138" s="31"/>
      <c r="L138" s="31">
        <f t="shared" si="67"/>
        <v>79</v>
      </c>
    </row>
    <row r="139" spans="1:12" ht="1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70</v>
      </c>
      <c r="F139" s="39">
        <v>200</v>
      </c>
      <c r="G139" s="39">
        <v>18</v>
      </c>
      <c r="H139" s="39">
        <v>26</v>
      </c>
      <c r="I139" s="39">
        <v>49</v>
      </c>
      <c r="J139" s="39">
        <v>435</v>
      </c>
      <c r="K139" s="40">
        <v>502</v>
      </c>
      <c r="L139" s="39">
        <v>47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67</v>
      </c>
      <c r="F141" s="42">
        <v>200</v>
      </c>
      <c r="G141" s="42">
        <v>0</v>
      </c>
      <c r="H141" s="42">
        <v>0</v>
      </c>
      <c r="I141" s="42">
        <v>15</v>
      </c>
      <c r="J141" s="42">
        <v>61</v>
      </c>
      <c r="K141" s="43">
        <v>459</v>
      </c>
      <c r="L141" s="42">
        <v>13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52</v>
      </c>
      <c r="F142" s="42">
        <v>50</v>
      </c>
      <c r="G142" s="42">
        <v>4</v>
      </c>
      <c r="H142" s="42">
        <v>0</v>
      </c>
      <c r="I142" s="42">
        <v>25</v>
      </c>
      <c r="J142" s="42">
        <v>118</v>
      </c>
      <c r="K142" s="43">
        <v>13002</v>
      </c>
      <c r="L142" s="42">
        <v>8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 t="s">
        <v>25</v>
      </c>
      <c r="E144" s="41" t="s">
        <v>71</v>
      </c>
      <c r="F144" s="42">
        <v>60</v>
      </c>
      <c r="G144" s="42">
        <v>1</v>
      </c>
      <c r="H144" s="42">
        <v>0</v>
      </c>
      <c r="I144" s="42">
        <v>2</v>
      </c>
      <c r="J144" s="42">
        <v>14</v>
      </c>
      <c r="K144" s="43">
        <v>145</v>
      </c>
      <c r="L144" s="42">
        <v>11</v>
      </c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510</v>
      </c>
      <c r="G146" s="18">
        <f t="shared" ref="G146:J146" si="68">SUM(G139:G145)</f>
        <v>23</v>
      </c>
      <c r="H146" s="18">
        <f t="shared" si="68"/>
        <v>26</v>
      </c>
      <c r="I146" s="18">
        <f t="shared" si="68"/>
        <v>91</v>
      </c>
      <c r="J146" s="18">
        <f t="shared" si="68"/>
        <v>628</v>
      </c>
      <c r="K146" s="24"/>
      <c r="L146" s="18">
        <f t="shared" ref="L146" si="69">SUM(L139:L145)</f>
        <v>79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70">SUM(G147:G155)</f>
        <v>0</v>
      </c>
      <c r="H156" s="18">
        <f t="shared" si="70"/>
        <v>0</v>
      </c>
      <c r="I156" s="18">
        <f t="shared" si="70"/>
        <v>0</v>
      </c>
      <c r="J156" s="18">
        <f t="shared" si="70"/>
        <v>0</v>
      </c>
      <c r="K156" s="24"/>
      <c r="L156" s="18">
        <f t="shared" ref="L156" si="71">SUM(L147:L155)</f>
        <v>0</v>
      </c>
    </row>
    <row r="157" spans="1:12" ht="15" x14ac:dyDescent="0.2">
      <c r="A157" s="28">
        <f>A139</f>
        <v>2</v>
      </c>
      <c r="B157" s="29">
        <f>B139</f>
        <v>3</v>
      </c>
      <c r="C157" s="62" t="s">
        <v>4</v>
      </c>
      <c r="D157" s="63"/>
      <c r="E157" s="30"/>
      <c r="F157" s="31">
        <f>F146+F156</f>
        <v>510</v>
      </c>
      <c r="G157" s="31">
        <f t="shared" ref="G157" si="72">G146+G156</f>
        <v>23</v>
      </c>
      <c r="H157" s="31">
        <f t="shared" ref="H157" si="73">H146+H156</f>
        <v>26</v>
      </c>
      <c r="I157" s="31">
        <f t="shared" ref="I157" si="74">I146+I156</f>
        <v>91</v>
      </c>
      <c r="J157" s="31">
        <f t="shared" ref="J157:L157" si="75">J146+J156</f>
        <v>628</v>
      </c>
      <c r="K157" s="31"/>
      <c r="L157" s="31">
        <f t="shared" si="75"/>
        <v>79</v>
      </c>
    </row>
    <row r="158" spans="1:12" ht="25.5" x14ac:dyDescent="0.25">
      <c r="A158" s="19">
        <v>2</v>
      </c>
      <c r="B158" s="20">
        <v>4</v>
      </c>
      <c r="C158" s="21" t="s">
        <v>19</v>
      </c>
      <c r="D158" s="5" t="s">
        <v>20</v>
      </c>
      <c r="E158" s="51" t="s">
        <v>45</v>
      </c>
      <c r="F158" s="52">
        <v>200</v>
      </c>
      <c r="G158" s="39">
        <v>11</v>
      </c>
      <c r="H158" s="39">
        <v>12</v>
      </c>
      <c r="I158" s="39">
        <v>31</v>
      </c>
      <c r="J158" s="39">
        <v>219</v>
      </c>
      <c r="K158" s="40">
        <v>284</v>
      </c>
      <c r="L158" s="39">
        <v>33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46</v>
      </c>
      <c r="F160" s="42">
        <v>200</v>
      </c>
      <c r="G160" s="42">
        <v>1</v>
      </c>
      <c r="H160" s="42">
        <v>0</v>
      </c>
      <c r="I160" s="42">
        <v>18</v>
      </c>
      <c r="J160" s="42">
        <v>75</v>
      </c>
      <c r="K160" s="43">
        <v>432</v>
      </c>
      <c r="L160" s="42">
        <v>17</v>
      </c>
    </row>
    <row r="161" spans="1:12" ht="15" x14ac:dyDescent="0.2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23</v>
      </c>
      <c r="E162" s="41" t="s">
        <v>47</v>
      </c>
      <c r="F162" s="42">
        <v>100</v>
      </c>
      <c r="G162" s="42"/>
      <c r="H162" s="42">
        <v>0</v>
      </c>
      <c r="I162" s="42">
        <v>10</v>
      </c>
      <c r="J162" s="42">
        <v>47</v>
      </c>
      <c r="K162" s="43">
        <v>79</v>
      </c>
      <c r="L162" s="42">
        <v>13</v>
      </c>
    </row>
    <row r="163" spans="1:12" ht="15" x14ac:dyDescent="0.25">
      <c r="A163" s="22"/>
      <c r="B163" s="14"/>
      <c r="C163" s="11"/>
      <c r="D163" s="6"/>
      <c r="E163" s="41" t="s">
        <v>48</v>
      </c>
      <c r="F163" s="42">
        <v>50</v>
      </c>
      <c r="G163" s="42">
        <v>5</v>
      </c>
      <c r="H163" s="42">
        <v>5</v>
      </c>
      <c r="I163" s="42">
        <v>27</v>
      </c>
      <c r="J163" s="42">
        <v>198</v>
      </c>
      <c r="K163" s="43" t="s">
        <v>49</v>
      </c>
      <c r="L163" s="42">
        <v>16</v>
      </c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550</v>
      </c>
      <c r="G165" s="18">
        <f t="shared" ref="G165:I165" si="76">SUM(G158:G164)</f>
        <v>17</v>
      </c>
      <c r="H165" s="18">
        <f t="shared" si="76"/>
        <v>17</v>
      </c>
      <c r="I165" s="18">
        <f t="shared" si="76"/>
        <v>86</v>
      </c>
      <c r="J165" s="18">
        <v>539</v>
      </c>
      <c r="K165" s="24"/>
      <c r="L165" s="18">
        <v>79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77">SUM(G166:G174)</f>
        <v>0</v>
      </c>
      <c r="H175" s="18">
        <f t="shared" si="77"/>
        <v>0</v>
      </c>
      <c r="I175" s="18">
        <f t="shared" si="77"/>
        <v>0</v>
      </c>
      <c r="J175" s="18">
        <f t="shared" si="77"/>
        <v>0</v>
      </c>
      <c r="K175" s="24"/>
      <c r="L175" s="18">
        <f t="shared" ref="L175" si="78">SUM(L166:L174)</f>
        <v>0</v>
      </c>
    </row>
    <row r="176" spans="1:12" ht="15" x14ac:dyDescent="0.2">
      <c r="A176" s="28">
        <f>A158</f>
        <v>2</v>
      </c>
      <c r="B176" s="29">
        <f>B158</f>
        <v>4</v>
      </c>
      <c r="C176" s="62" t="s">
        <v>4</v>
      </c>
      <c r="D176" s="63"/>
      <c r="E176" s="30"/>
      <c r="F176" s="31">
        <f>F165+F175</f>
        <v>550</v>
      </c>
      <c r="G176" s="31">
        <f t="shared" ref="G176" si="79">G165+G175</f>
        <v>17</v>
      </c>
      <c r="H176" s="31">
        <f t="shared" ref="H176" si="80">H165+H175</f>
        <v>17</v>
      </c>
      <c r="I176" s="31">
        <f t="shared" ref="I176" si="81">I165+I175</f>
        <v>86</v>
      </c>
      <c r="J176" s="31">
        <f t="shared" ref="J176:L176" si="82">J165+J175</f>
        <v>539</v>
      </c>
      <c r="K176" s="31"/>
      <c r="L176" s="31">
        <f t="shared" si="82"/>
        <v>79</v>
      </c>
    </row>
    <row r="177" spans="1:12" ht="1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72</v>
      </c>
      <c r="F177" s="39">
        <v>100</v>
      </c>
      <c r="G177" s="39">
        <v>11</v>
      </c>
      <c r="H177" s="39">
        <v>13</v>
      </c>
      <c r="I177" s="39">
        <v>23</v>
      </c>
      <c r="J177" s="39">
        <v>300</v>
      </c>
      <c r="K177" s="40">
        <v>74</v>
      </c>
      <c r="L177" s="39">
        <v>29</v>
      </c>
    </row>
    <row r="178" spans="1:12" ht="15" x14ac:dyDescent="0.25">
      <c r="A178" s="22"/>
      <c r="B178" s="14"/>
      <c r="C178" s="11"/>
      <c r="D178" s="6"/>
      <c r="E178" s="41" t="s">
        <v>73</v>
      </c>
      <c r="F178" s="42">
        <v>150</v>
      </c>
      <c r="G178" s="42">
        <v>6</v>
      </c>
      <c r="H178" s="42">
        <v>8</v>
      </c>
      <c r="I178" s="42">
        <v>17</v>
      </c>
      <c r="J178" s="42">
        <v>230</v>
      </c>
      <c r="K178" s="43">
        <v>255</v>
      </c>
      <c r="L178" s="42">
        <v>11</v>
      </c>
    </row>
    <row r="179" spans="1:12" ht="15" x14ac:dyDescent="0.25">
      <c r="A179" s="22"/>
      <c r="B179" s="14"/>
      <c r="C179" s="11"/>
      <c r="D179" s="7" t="s">
        <v>29</v>
      </c>
      <c r="E179" s="41" t="s">
        <v>38</v>
      </c>
      <c r="F179" s="42">
        <v>200</v>
      </c>
      <c r="G179" s="42">
        <v>0</v>
      </c>
      <c r="H179" s="42">
        <v>0</v>
      </c>
      <c r="I179" s="42">
        <v>10</v>
      </c>
      <c r="J179" s="42">
        <v>41</v>
      </c>
      <c r="K179" s="43">
        <v>458</v>
      </c>
      <c r="L179" s="42">
        <v>10</v>
      </c>
    </row>
    <row r="180" spans="1:12" ht="15" x14ac:dyDescent="0.25">
      <c r="A180" s="22"/>
      <c r="B180" s="14"/>
      <c r="C180" s="11"/>
      <c r="D180" s="7" t="s">
        <v>22</v>
      </c>
      <c r="E180" s="41" t="s">
        <v>52</v>
      </c>
      <c r="F180" s="42">
        <v>50</v>
      </c>
      <c r="G180" s="42">
        <v>4</v>
      </c>
      <c r="H180" s="42">
        <v>0</v>
      </c>
      <c r="I180" s="42">
        <v>25</v>
      </c>
      <c r="J180" s="42">
        <v>118</v>
      </c>
      <c r="K180" s="43">
        <v>13002</v>
      </c>
      <c r="L180" s="42">
        <v>8</v>
      </c>
    </row>
    <row r="181" spans="1:12" ht="15" x14ac:dyDescent="0.2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 t="s">
        <v>25</v>
      </c>
      <c r="E182" s="41" t="s">
        <v>74</v>
      </c>
      <c r="F182" s="42">
        <v>60</v>
      </c>
      <c r="G182" s="42">
        <v>1</v>
      </c>
      <c r="H182" s="42">
        <v>3</v>
      </c>
      <c r="I182" s="42">
        <v>4</v>
      </c>
      <c r="J182" s="42">
        <v>47</v>
      </c>
      <c r="K182" s="43">
        <v>148</v>
      </c>
      <c r="L182" s="42">
        <v>21</v>
      </c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560</v>
      </c>
      <c r="G184" s="18">
        <f t="shared" ref="G184:J184" si="83">SUM(G177:G183)</f>
        <v>22</v>
      </c>
      <c r="H184" s="18">
        <f t="shared" si="83"/>
        <v>24</v>
      </c>
      <c r="I184" s="18">
        <f t="shared" si="83"/>
        <v>79</v>
      </c>
      <c r="J184" s="18">
        <f t="shared" si="83"/>
        <v>736</v>
      </c>
      <c r="K184" s="24"/>
      <c r="L184" s="18">
        <f t="shared" ref="L184" si="84">SUM(L177:L183)</f>
        <v>79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5">SUM(G185:G193)</f>
        <v>0</v>
      </c>
      <c r="H194" s="18">
        <f t="shared" si="85"/>
        <v>0</v>
      </c>
      <c r="I194" s="18">
        <f t="shared" si="85"/>
        <v>0</v>
      </c>
      <c r="J194" s="18">
        <f t="shared" si="85"/>
        <v>0</v>
      </c>
      <c r="K194" s="24"/>
      <c r="L194" s="18">
        <f t="shared" ref="L194" si="86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62" t="s">
        <v>4</v>
      </c>
      <c r="D195" s="63"/>
      <c r="E195" s="30"/>
      <c r="F195" s="31">
        <f>F184+F194</f>
        <v>560</v>
      </c>
      <c r="G195" s="31">
        <f t="shared" ref="G195" si="87">G184+G194</f>
        <v>22</v>
      </c>
      <c r="H195" s="31">
        <f t="shared" ref="H195" si="88">H184+H194</f>
        <v>24</v>
      </c>
      <c r="I195" s="31">
        <f t="shared" ref="I195" si="89">I184+I194</f>
        <v>79</v>
      </c>
      <c r="J195" s="31">
        <f t="shared" ref="J195:L195" si="90">J184+J194</f>
        <v>736</v>
      </c>
      <c r="K195" s="31"/>
      <c r="L195" s="31">
        <f t="shared" si="90"/>
        <v>79</v>
      </c>
    </row>
    <row r="196" spans="1:12" x14ac:dyDescent="0.2">
      <c r="A196" s="26"/>
      <c r="B196" s="27"/>
      <c r="C196" s="64" t="s">
        <v>5</v>
      </c>
      <c r="D196" s="64"/>
      <c r="E196" s="64"/>
      <c r="F196" s="33">
        <f>(F24+F43+F62+F81+F100+F119+F138+F157+F176+F195)/(IF(F24=0,0,1)+IF(F43=0,0,1)+IF(F62=0,0,1)+IF(F81=0,0,1)+IF(F100=0,0,1)+IF(F119=0,0,1)+IF(F138=0,0,1)+IF(F157=0,0,1)+IF(F176=0,0,1)+IF(F195=0,0,1))</f>
        <v>540</v>
      </c>
      <c r="G196" s="33">
        <f t="shared" ref="G196:J196" si="91">(G24+G43+G62+G81+G100+G119+G138+G157+G176+G195)/(IF(G24=0,0,1)+IF(G43=0,0,1)+IF(G62=0,0,1)+IF(G81=0,0,1)+IF(G100=0,0,1)+IF(G119=0,0,1)+IF(G138=0,0,1)+IF(G157=0,0,1)+IF(G176=0,0,1)+IF(G195=0,0,1))</f>
        <v>21.16</v>
      </c>
      <c r="H196" s="33">
        <f t="shared" si="91"/>
        <v>21.54</v>
      </c>
      <c r="I196" s="33">
        <f t="shared" si="91"/>
        <v>80.599999999999994</v>
      </c>
      <c r="J196" s="33">
        <f t="shared" si="91"/>
        <v>592.9</v>
      </c>
      <c r="K196" s="33"/>
      <c r="L196" s="33">
        <f t="shared" ref="L196" si="92">(L24+L43+L62+L81+L100+L119+L138+L157+L176+L195)/(IF(L24=0,0,1)+IF(L43=0,0,1)+IF(L62=0,0,1)+IF(L81=0,0,1)+IF(L100=0,0,1)+IF(L119=0,0,1)+IF(L138=0,0,1)+IF(L157=0,0,1)+IF(L176=0,0,1)+IF(L195=0,0,1))</f>
        <v>79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 </cp:lastModifiedBy>
  <dcterms:created xsi:type="dcterms:W3CDTF">2022-05-16T14:23:56Z</dcterms:created>
  <dcterms:modified xsi:type="dcterms:W3CDTF">2025-11-12T12:20:39Z</dcterms:modified>
</cp:coreProperties>
</file>