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5E91DD87-72CE-4FAD-AA4D-6426C10B0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84" i="1" l="1"/>
  <c r="B84" i="1"/>
  <c r="B198" i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A179" i="1"/>
  <c r="L178" i="1"/>
  <c r="J178" i="1"/>
  <c r="I178" i="1"/>
  <c r="H178" i="1"/>
  <c r="G178" i="1"/>
  <c r="F178" i="1"/>
  <c r="A169" i="1"/>
  <c r="L179" i="1"/>
  <c r="J179" i="1"/>
  <c r="I168" i="1"/>
  <c r="I179" i="1" s="1"/>
  <c r="H168" i="1"/>
  <c r="H179" i="1" s="1"/>
  <c r="G168" i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A131" i="1"/>
  <c r="L130" i="1"/>
  <c r="L141" i="1" s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L83" i="1"/>
  <c r="L84" i="1" s="1"/>
  <c r="J83" i="1"/>
  <c r="I83" i="1"/>
  <c r="H83" i="1"/>
  <c r="G83" i="1"/>
  <c r="F83" i="1"/>
  <c r="B73" i="1"/>
  <c r="A73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4" i="1"/>
  <c r="A54" i="1"/>
  <c r="L64" i="1"/>
  <c r="J64" i="1"/>
  <c r="I64" i="1"/>
  <c r="H64" i="1"/>
  <c r="G64" i="1"/>
  <c r="F64" i="1"/>
  <c r="B45" i="1"/>
  <c r="A45" i="1"/>
  <c r="L44" i="1"/>
  <c r="J44" i="1"/>
  <c r="I44" i="1"/>
  <c r="H44" i="1"/>
  <c r="G44" i="1"/>
  <c r="F44" i="1"/>
  <c r="B33" i="1"/>
  <c r="A33" i="1"/>
  <c r="L45" i="1"/>
  <c r="J30" i="1"/>
  <c r="J45" i="1" s="1"/>
  <c r="I30" i="1"/>
  <c r="I45" i="1" s="1"/>
  <c r="H30" i="1"/>
  <c r="H45" i="1" s="1"/>
  <c r="G45" i="1"/>
  <c r="F30" i="1"/>
  <c r="F45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F84" i="1" l="1"/>
  <c r="H84" i="1"/>
  <c r="J84" i="1"/>
  <c r="G84" i="1"/>
  <c r="I84" i="1"/>
  <c r="L199" i="1"/>
  <c r="I122" i="1"/>
  <c r="I199" i="1" s="1"/>
  <c r="G179" i="1"/>
  <c r="G199" i="1" s="1"/>
  <c r="J199" i="1"/>
  <c r="H199" i="1"/>
  <c r="F199" i="1"/>
</calcChain>
</file>

<file path=xl/sharedStrings.xml><?xml version="1.0" encoding="utf-8"?>
<sst xmlns="http://schemas.openxmlformats.org/spreadsheetml/2006/main" count="237" uniqueCount="85">
  <si>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</si>
  <si>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</si>
  <si>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</si>
  <si>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</si>
  <si>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</si>
  <si>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</si>
  <si>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</si>
  <si>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</si>
  <si>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</si>
  <si>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</si>
  <si>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</si>
  <si>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</si>
  <si>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</si>
  <si>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</si>
  <si>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</si>
  <si>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</si>
  <si>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</si>
  <si>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</si>
  <si>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</si>
  <si>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</si>
  <si>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</si>
  <si>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</si>
  <si>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</si>
  <si>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</si>
  <si>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</si>
  <si>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</si>
  <si>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</si>
  <si>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</si>
  <si>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</si>
  <si>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</si>
  <si>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</si>
  <si>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</si>
  <si>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</si>
  <si>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</si>
  <si>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</si>
  <si>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</si>
  <si>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</si>
  <si>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</si>
  <si>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п.т</t>
  </si>
  <si>
    <t>согласовано</t>
  </si>
  <si>
    <t>директор школы</t>
  </si>
  <si>
    <t>Каша овсяная вязкая молочная с маслом, сахаром 200 гр.</t>
  </si>
  <si>
    <t>ПТ</t>
  </si>
  <si>
    <t xml:space="preserve">Каша молочная "Дружба" </t>
  </si>
  <si>
    <t>Таб.2</t>
  </si>
  <si>
    <t>Плов из птицы (1 вариант)</t>
  </si>
  <si>
    <t>пюре картофельное</t>
  </si>
  <si>
    <t>омлет натуральный</t>
  </si>
  <si>
    <t>икра кабачковая (промышленного производства)</t>
  </si>
  <si>
    <t>МБОУ Садковская ООШ</t>
  </si>
  <si>
    <t>Пащенко Л.И.</t>
  </si>
  <si>
    <t>Оладьи с повидлом</t>
  </si>
  <si>
    <t>Пюре картофельное 150гр.</t>
  </si>
  <si>
    <t>овощи</t>
  </si>
  <si>
    <t>Сосиски отварные</t>
  </si>
  <si>
    <t>сладкое</t>
  </si>
  <si>
    <t>Запеканка из творога 200гр.</t>
  </si>
  <si>
    <t>Чай с лимоном</t>
  </si>
  <si>
    <t>Хлеб</t>
  </si>
  <si>
    <t>Хлеб пшеничный 2 сорт обогащенный</t>
  </si>
  <si>
    <t>Сыр сычужный твердый (порциями )20гр</t>
  </si>
  <si>
    <t>Чай с сахаром</t>
  </si>
  <si>
    <t>Фрукты свежие (Яблоко)</t>
  </si>
  <si>
    <t>Макаронные изделия отварные 150гр.</t>
  </si>
  <si>
    <t>Чай с сахаром 200 гр.</t>
  </si>
  <si>
    <t>Хлеб пшеничный 2 сорт обогащенный 50гр.</t>
  </si>
  <si>
    <t>Икра кабачковая (промышленного производства) 60гр.</t>
  </si>
  <si>
    <t>Сосиски отварные 100гр</t>
  </si>
  <si>
    <t>Фрукт свежий (яблоко)</t>
  </si>
  <si>
    <t>Чай с сахаром и лимоном</t>
  </si>
  <si>
    <t>Овощи по сезону</t>
  </si>
  <si>
    <t>Чай с молоком</t>
  </si>
  <si>
    <t>Хлеб пшеничный, 2 сорт обогащенный40</t>
  </si>
  <si>
    <t>Свекла отварная</t>
  </si>
  <si>
    <t>Каша  гречневая жидкая молочная с маслом сливочным</t>
  </si>
  <si>
    <t>Кофейный напиток б/м</t>
  </si>
  <si>
    <t>Печенье</t>
  </si>
  <si>
    <t>Фрукт свежий (Яблоко)</t>
  </si>
  <si>
    <t>сметана 20гр.</t>
  </si>
  <si>
    <t xml:space="preserve">Каша манная молочная жидкая </t>
  </si>
  <si>
    <t>Плов из птицы (1вариат)</t>
  </si>
  <si>
    <t>Овощи по сезону(порциями) (помидор)</t>
  </si>
  <si>
    <t>Кофейный напиток б/м 200гр</t>
  </si>
  <si>
    <t>Фррукт свежий (Яблоко) 100гр</t>
  </si>
  <si>
    <t>Печенье 50гр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</si>
</sst>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13" fillId="2" borderId="1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indent="1"/>
    </xf>
    <xf numFmtId="0" fontId="13" fillId="2" borderId="1" xfId="0" applyFont="1" applyFill="1" applyBorder="1" applyAlignment="1" applyProtection="1">
      <alignment horizontal="left" vertical="top" indent="1"/>
      <protection locked="0"/>
    </xf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" fillId="0" borderId="1" xfId="0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66" sqref="E16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49</v>
      </c>
      <c r="D1" s="68"/>
      <c r="E1" s="68"/>
      <c r="F1" s="49" t="s">
        <v>39</v>
      </c>
      <c r="G1" s="2" t="s">
        <v>16</v>
      </c>
      <c r="H1" s="69" t="s">
        <v>40</v>
      </c>
      <c r="I1" s="69"/>
      <c r="J1" s="69"/>
      <c r="K1" s="69"/>
    </row>
    <row r="2" spans="1:12" ht="18" x14ac:dyDescent="0.2">
      <c r="A2" s="34" t="s">
        <v>6</v>
      </c>
      <c r="C2" s="2"/>
      <c r="G2" s="2" t="s">
        <v>17</v>
      </c>
      <c r="H2" s="69" t="s">
        <v>50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43</v>
      </c>
      <c r="F6" s="39">
        <v>150</v>
      </c>
      <c r="G6" s="51">
        <v>15.2</v>
      </c>
      <c r="H6" s="51">
        <v>15</v>
      </c>
      <c r="I6" s="53">
        <v>42</v>
      </c>
      <c r="J6" s="39">
        <v>362</v>
      </c>
      <c r="K6" s="52" t="s">
        <v>44</v>
      </c>
      <c r="L6" s="39">
        <v>28</v>
      </c>
    </row>
    <row r="7" spans="1:12" ht="15" x14ac:dyDescent="0.25">
      <c r="A7" s="22"/>
      <c r="B7" s="14"/>
      <c r="C7" s="11"/>
      <c r="D7" s="7" t="s">
        <v>21</v>
      </c>
      <c r="E7" s="41" t="s">
        <v>61</v>
      </c>
      <c r="F7" s="42">
        <v>200</v>
      </c>
      <c r="G7" s="54">
        <v>0</v>
      </c>
      <c r="H7" s="54">
        <v>0</v>
      </c>
      <c r="I7" s="55">
        <v>10</v>
      </c>
      <c r="J7" s="42">
        <v>41</v>
      </c>
      <c r="K7" s="43">
        <v>458</v>
      </c>
      <c r="L7" s="42">
        <v>10</v>
      </c>
    </row>
    <row r="8" spans="1:12" ht="15" x14ac:dyDescent="0.25">
      <c r="A8" s="22"/>
      <c r="B8" s="14"/>
      <c r="C8" s="11"/>
      <c r="D8" s="7" t="s">
        <v>22</v>
      </c>
      <c r="E8" s="41" t="s">
        <v>59</v>
      </c>
      <c r="F8" s="42">
        <v>20</v>
      </c>
      <c r="G8" s="54">
        <v>2</v>
      </c>
      <c r="H8" s="54">
        <v>0</v>
      </c>
      <c r="I8" s="55">
        <v>10</v>
      </c>
      <c r="J8" s="42">
        <v>47</v>
      </c>
      <c r="K8" s="43">
        <v>13002</v>
      </c>
      <c r="L8" s="42">
        <v>6</v>
      </c>
    </row>
    <row r="9" spans="1:12" ht="15" x14ac:dyDescent="0.25">
      <c r="A9" s="22"/>
      <c r="B9" s="14"/>
      <c r="C9" s="11"/>
      <c r="D9" s="7"/>
      <c r="E9" s="41" t="s">
        <v>51</v>
      </c>
      <c r="F9" s="42">
        <v>75</v>
      </c>
      <c r="G9" s="54">
        <v>4</v>
      </c>
      <c r="H9" s="54">
        <v>5</v>
      </c>
      <c r="I9" s="55">
        <v>17</v>
      </c>
      <c r="J9" s="42">
        <v>114</v>
      </c>
      <c r="K9" s="43">
        <v>444</v>
      </c>
      <c r="L9" s="42">
        <v>20</v>
      </c>
    </row>
    <row r="10" spans="1:12" ht="15.75" thickBot="1" x14ac:dyDescent="0.3">
      <c r="A10" s="22"/>
      <c r="B10" s="14"/>
      <c r="C10" s="11"/>
      <c r="D10" s="7" t="s">
        <v>23</v>
      </c>
      <c r="E10" s="41" t="s">
        <v>68</v>
      </c>
      <c r="F10" s="42">
        <v>100</v>
      </c>
      <c r="G10" s="56">
        <v>0</v>
      </c>
      <c r="H10" s="56">
        <v>0</v>
      </c>
      <c r="I10" s="57">
        <v>10</v>
      </c>
      <c r="J10" s="42">
        <v>47</v>
      </c>
      <c r="K10" s="43">
        <v>79</v>
      </c>
      <c r="L10" s="42">
        <v>15</v>
      </c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545</v>
      </c>
      <c r="G13" s="18">
        <f t="shared" ref="G13:J13" si="0">SUM(G6:G12)</f>
        <v>21.2</v>
      </c>
      <c r="H13" s="18">
        <f t="shared" si="0"/>
        <v>20</v>
      </c>
      <c r="I13" s="18">
        <f t="shared" si="0"/>
        <v>89</v>
      </c>
      <c r="J13" s="18">
        <f t="shared" si="0"/>
        <v>611</v>
      </c>
      <c r="K13" s="24"/>
      <c r="L13" s="18">
        <v>79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70" t="s">
        <v>4</v>
      </c>
      <c r="D24" s="71"/>
      <c r="E24" s="30"/>
      <c r="F24" s="31">
        <f>F13+F23</f>
        <v>545</v>
      </c>
      <c r="G24" s="31">
        <f t="shared" ref="G24:J24" si="3">G13+G23</f>
        <v>21.2</v>
      </c>
      <c r="H24" s="31">
        <f t="shared" si="3"/>
        <v>20</v>
      </c>
      <c r="I24" s="31">
        <f t="shared" si="3"/>
        <v>89</v>
      </c>
      <c r="J24" s="31">
        <f t="shared" si="3"/>
        <v>611</v>
      </c>
      <c r="K24" s="31"/>
      <c r="L24" s="31">
        <f t="shared" ref="L24" si="4">L13+L23</f>
        <v>79</v>
      </c>
    </row>
    <row r="25" spans="1:12" ht="1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45</v>
      </c>
      <c r="F25" s="39">
        <v>200</v>
      </c>
      <c r="G25" s="39">
        <v>18</v>
      </c>
      <c r="H25" s="39">
        <v>26</v>
      </c>
      <c r="I25" s="39">
        <v>49</v>
      </c>
      <c r="J25" s="39">
        <v>435</v>
      </c>
      <c r="K25" s="40">
        <v>502</v>
      </c>
      <c r="L25" s="39">
        <v>47</v>
      </c>
    </row>
    <row r="26" spans="1:12" ht="15" x14ac:dyDescent="0.25">
      <c r="A26" s="13"/>
      <c r="B26" s="14"/>
      <c r="C26" s="11"/>
      <c r="D26" s="7" t="s">
        <v>21</v>
      </c>
      <c r="E26" s="41" t="s">
        <v>69</v>
      </c>
      <c r="F26" s="42">
        <v>200</v>
      </c>
      <c r="G26" s="42">
        <v>0.3</v>
      </c>
      <c r="H26" s="42">
        <v>0</v>
      </c>
      <c r="I26" s="42">
        <v>15</v>
      </c>
      <c r="J26" s="42">
        <v>61</v>
      </c>
      <c r="K26" s="43">
        <v>459</v>
      </c>
      <c r="L26" s="42">
        <v>12</v>
      </c>
    </row>
    <row r="27" spans="1:12" ht="15" x14ac:dyDescent="0.25">
      <c r="A27" s="13"/>
      <c r="B27" s="14"/>
      <c r="C27" s="11"/>
      <c r="D27" s="7" t="s">
        <v>22</v>
      </c>
      <c r="E27" s="41" t="s">
        <v>59</v>
      </c>
      <c r="F27" s="42">
        <v>50</v>
      </c>
      <c r="G27" s="42">
        <v>3.9</v>
      </c>
      <c r="H27" s="42">
        <v>0</v>
      </c>
      <c r="I27" s="42">
        <v>25</v>
      </c>
      <c r="J27" s="42">
        <v>118</v>
      </c>
      <c r="K27" s="43">
        <v>13002</v>
      </c>
      <c r="L27" s="42">
        <v>6</v>
      </c>
    </row>
    <row r="28" spans="1:12" ht="15" x14ac:dyDescent="0.25">
      <c r="A28" s="13"/>
      <c r="B28" s="14"/>
      <c r="C28" s="11"/>
      <c r="D28" s="6" t="s">
        <v>25</v>
      </c>
      <c r="E28" s="41" t="s">
        <v>70</v>
      </c>
      <c r="F28" s="42">
        <v>60</v>
      </c>
      <c r="G28" s="42">
        <v>1</v>
      </c>
      <c r="H28" s="42">
        <v>0</v>
      </c>
      <c r="I28" s="42">
        <v>2</v>
      </c>
      <c r="J28" s="42">
        <v>14</v>
      </c>
      <c r="K28" s="43">
        <v>145</v>
      </c>
      <c r="L28" s="42">
        <v>14</v>
      </c>
    </row>
    <row r="29" spans="1:12" ht="15.75" customHeight="1" x14ac:dyDescent="0.25">
      <c r="A29" s="13"/>
      <c r="B29" s="14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17" t="s">
        <v>32</v>
      </c>
      <c r="E30" s="9"/>
      <c r="F30" s="18">
        <f>SUM(F25:F29)</f>
        <v>510</v>
      </c>
      <c r="G30" s="18">
        <v>23</v>
      </c>
      <c r="H30" s="18">
        <f>SUM(H25:H29)</f>
        <v>26</v>
      </c>
      <c r="I30" s="18">
        <f>SUM(I25:I29)</f>
        <v>91</v>
      </c>
      <c r="J30" s="18">
        <f>SUM(J25:J29)</f>
        <v>628</v>
      </c>
      <c r="K30" s="24"/>
      <c r="L30" s="18">
        <v>79</v>
      </c>
    </row>
    <row r="31" spans="1:12" ht="15" x14ac:dyDescent="0.25">
      <c r="A31" s="13"/>
      <c r="B31" s="14"/>
      <c r="C31" s="11"/>
      <c r="D31" s="7" t="s">
        <v>25</v>
      </c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7" t="s">
        <v>26</v>
      </c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27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28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29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30</v>
      </c>
      <c r="E36" s="41"/>
      <c r="F36" s="42"/>
      <c r="G36" s="42"/>
      <c r="H36" s="42"/>
      <c r="I36" s="42"/>
      <c r="J36" s="42"/>
      <c r="K36" s="43"/>
      <c r="L36" s="42"/>
    </row>
    <row r="37" spans="1:12" ht="12.75" customHeight="1" x14ac:dyDescent="0.25">
      <c r="A37" s="13"/>
      <c r="B37" s="14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2.75" customHeight="1" x14ac:dyDescent="0.25">
      <c r="A38" s="13"/>
      <c r="B38" s="14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4.25" customHeight="1" x14ac:dyDescent="0.25">
      <c r="A39" s="13"/>
      <c r="B39" s="14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4.25" customHeight="1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25" customHeight="1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25" customHeight="1" x14ac:dyDescent="0.25">
      <c r="A42" s="13"/>
      <c r="B42" s="14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4.25" customHeight="1" x14ac:dyDescent="0.25">
      <c r="A43" s="13"/>
      <c r="B43" s="14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15"/>
      <c r="B44" s="16"/>
      <c r="C44" s="8"/>
      <c r="D44" s="17" t="s">
        <v>32</v>
      </c>
      <c r="E44" s="9"/>
      <c r="F44" s="18">
        <f>SUM(F31:F41)</f>
        <v>0</v>
      </c>
      <c r="G44" s="18">
        <f t="shared" ref="G44" si="5">SUM(G31:G41)</f>
        <v>0</v>
      </c>
      <c r="H44" s="18">
        <f t="shared" ref="H44" si="6">SUM(H31:H41)</f>
        <v>0</v>
      </c>
      <c r="I44" s="18">
        <f t="shared" ref="I44" si="7">SUM(I31:I41)</f>
        <v>0</v>
      </c>
      <c r="J44" s="18">
        <f t="shared" ref="J44:L44" si="8">SUM(J31:J41)</f>
        <v>0</v>
      </c>
      <c r="K44" s="24"/>
      <c r="L44" s="18">
        <f t="shared" si="8"/>
        <v>0</v>
      </c>
    </row>
    <row r="45" spans="1:12" ht="22.5" customHeight="1" thickBot="1" x14ac:dyDescent="0.25">
      <c r="A45" s="32">
        <f>A25</f>
        <v>1</v>
      </c>
      <c r="B45" s="32">
        <f>B25</f>
        <v>2</v>
      </c>
      <c r="C45" s="58" t="s">
        <v>4</v>
      </c>
      <c r="D45" s="59"/>
      <c r="E45" s="30"/>
      <c r="F45" s="31">
        <f>F30+F44</f>
        <v>510</v>
      </c>
      <c r="G45" s="31">
        <f t="shared" ref="G45" si="9">G30+G44</f>
        <v>23</v>
      </c>
      <c r="H45" s="31">
        <f t="shared" ref="H45" si="10">H30+H44</f>
        <v>26</v>
      </c>
      <c r="I45" s="31">
        <f t="shared" ref="I45" si="11">I30+I44</f>
        <v>91</v>
      </c>
      <c r="J45" s="31">
        <f t="shared" ref="J45:L45" si="12">J30+J44</f>
        <v>628</v>
      </c>
      <c r="K45" s="31"/>
      <c r="L45" s="31">
        <f t="shared" si="12"/>
        <v>79</v>
      </c>
    </row>
    <row r="46" spans="1:12" ht="15.75" hidden="1" thickBot="1" x14ac:dyDescent="0.3">
      <c r="A46" s="19">
        <v>1</v>
      </c>
      <c r="B46" s="20">
        <v>3</v>
      </c>
      <c r="C46" s="21" t="s">
        <v>19</v>
      </c>
      <c r="D46" s="5" t="s">
        <v>20</v>
      </c>
      <c r="E46" s="41" t="s">
        <v>46</v>
      </c>
      <c r="F46" s="42">
        <v>150</v>
      </c>
      <c r="G46" s="42">
        <v>3</v>
      </c>
      <c r="H46" s="42">
        <v>5</v>
      </c>
      <c r="I46" s="42">
        <v>22</v>
      </c>
      <c r="J46" s="42">
        <v>150</v>
      </c>
      <c r="K46" s="43">
        <v>472</v>
      </c>
      <c r="L46" s="42">
        <v>19</v>
      </c>
    </row>
    <row r="47" spans="1:12" ht="15.75" customHeight="1" x14ac:dyDescent="0.25">
      <c r="A47" s="22">
        <v>1</v>
      </c>
      <c r="B47" s="14">
        <v>3</v>
      </c>
      <c r="C47" s="11" t="s">
        <v>19</v>
      </c>
      <c r="D47" s="6" t="s">
        <v>20</v>
      </c>
      <c r="E47" s="38" t="s">
        <v>52</v>
      </c>
      <c r="F47" s="39">
        <v>150</v>
      </c>
      <c r="G47" s="39">
        <v>3</v>
      </c>
      <c r="H47" s="39">
        <v>5</v>
      </c>
      <c r="I47" s="39">
        <v>22</v>
      </c>
      <c r="J47" s="39">
        <v>150</v>
      </c>
      <c r="K47" s="40">
        <v>472</v>
      </c>
      <c r="L47" s="39">
        <v>29</v>
      </c>
    </row>
    <row r="48" spans="1:12" ht="15" x14ac:dyDescent="0.25">
      <c r="A48" s="22"/>
      <c r="B48" s="14"/>
      <c r="C48" s="11"/>
      <c r="D48" s="7" t="s">
        <v>21</v>
      </c>
      <c r="E48" s="41" t="s">
        <v>71</v>
      </c>
      <c r="F48" s="42">
        <v>200</v>
      </c>
      <c r="G48" s="42">
        <v>2</v>
      </c>
      <c r="H48" s="42">
        <v>1</v>
      </c>
      <c r="I48" s="42">
        <v>12</v>
      </c>
      <c r="J48" s="42">
        <v>64</v>
      </c>
      <c r="K48" s="43">
        <v>460</v>
      </c>
      <c r="L48" s="42">
        <v>15</v>
      </c>
    </row>
    <row r="49" spans="1:12" ht="15" x14ac:dyDescent="0.25">
      <c r="A49" s="22"/>
      <c r="B49" s="14"/>
      <c r="C49" s="11"/>
      <c r="D49" s="7" t="s">
        <v>22</v>
      </c>
      <c r="E49" s="41" t="s">
        <v>72</v>
      </c>
      <c r="F49" s="42">
        <v>40</v>
      </c>
      <c r="G49" s="42">
        <v>3</v>
      </c>
      <c r="H49" s="42">
        <v>0</v>
      </c>
      <c r="I49" s="42">
        <v>20</v>
      </c>
      <c r="J49" s="42">
        <v>94</v>
      </c>
      <c r="K49" s="43">
        <v>13002</v>
      </c>
      <c r="L49" s="42">
        <v>6</v>
      </c>
    </row>
    <row r="50" spans="1:12" ht="15" x14ac:dyDescent="0.25">
      <c r="A50" s="22"/>
      <c r="B50" s="14"/>
      <c r="C50" s="11"/>
      <c r="D50" s="6" t="s">
        <v>53</v>
      </c>
      <c r="E50" s="41" t="s">
        <v>73</v>
      </c>
      <c r="F50" s="42">
        <v>60</v>
      </c>
      <c r="G50" s="42">
        <v>1</v>
      </c>
      <c r="H50" s="42">
        <v>0</v>
      </c>
      <c r="I50" s="42">
        <v>5</v>
      </c>
      <c r="J50" s="42">
        <v>25</v>
      </c>
      <c r="K50" s="43">
        <v>26</v>
      </c>
      <c r="L50" s="42">
        <v>10</v>
      </c>
    </row>
    <row r="51" spans="1:12" ht="15.75" thickBot="1" x14ac:dyDescent="0.3">
      <c r="A51" s="22"/>
      <c r="B51" s="14"/>
      <c r="C51" s="11"/>
      <c r="D51" s="6"/>
      <c r="E51" s="41" t="s">
        <v>54</v>
      </c>
      <c r="F51" s="42">
        <v>100</v>
      </c>
      <c r="G51" s="42">
        <v>11</v>
      </c>
      <c r="H51" s="42">
        <v>13</v>
      </c>
      <c r="I51" s="42">
        <v>24</v>
      </c>
      <c r="J51" s="42">
        <v>300</v>
      </c>
      <c r="K51" s="43">
        <v>74</v>
      </c>
      <c r="L51" s="42">
        <v>19</v>
      </c>
    </row>
    <row r="52" spans="1:12" ht="15" x14ac:dyDescent="0.25">
      <c r="A52" s="22"/>
      <c r="B52" s="14"/>
      <c r="C52" s="11"/>
      <c r="D52" s="6"/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6"/>
      <c r="C53" s="8"/>
      <c r="D53" s="17" t="s">
        <v>32</v>
      </c>
      <c r="E53" s="9"/>
      <c r="F53" s="18">
        <v>550</v>
      </c>
      <c r="G53" s="18">
        <v>20</v>
      </c>
      <c r="H53" s="18">
        <v>19</v>
      </c>
      <c r="I53" s="18">
        <v>83</v>
      </c>
      <c r="J53" s="18">
        <v>633</v>
      </c>
      <c r="K53" s="24"/>
      <c r="L53" s="18">
        <v>79</v>
      </c>
    </row>
    <row r="54" spans="1:12" ht="15" x14ac:dyDescent="0.25">
      <c r="A54" s="25">
        <f>A46</f>
        <v>1</v>
      </c>
      <c r="B54" s="12">
        <f>B46</f>
        <v>3</v>
      </c>
      <c r="C54" s="10" t="s">
        <v>24</v>
      </c>
      <c r="D54" s="7" t="s">
        <v>25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27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28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29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7" t="s">
        <v>30</v>
      </c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7" t="s">
        <v>31</v>
      </c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2"/>
      <c r="B61" s="14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2"/>
      <c r="B62" s="14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 x14ac:dyDescent="0.25">
      <c r="A63" s="23"/>
      <c r="B63" s="16"/>
      <c r="C63" s="8"/>
      <c r="D63" s="17" t="s">
        <v>32</v>
      </c>
      <c r="E63" s="9"/>
      <c r="F63" s="18">
        <f>SUM(F54:F62)</f>
        <v>0</v>
      </c>
      <c r="G63" s="18">
        <f t="shared" ref="G63" si="13">SUM(G54:G62)</f>
        <v>0</v>
      </c>
      <c r="H63" s="18">
        <f t="shared" ref="H63" si="14">SUM(H54:H62)</f>
        <v>0</v>
      </c>
      <c r="I63" s="18">
        <f t="shared" ref="I63" si="15">SUM(I54:I62)</f>
        <v>0</v>
      </c>
      <c r="J63" s="18">
        <f t="shared" ref="J63:L63" si="16">SUM(J54:J62)</f>
        <v>0</v>
      </c>
      <c r="K63" s="24"/>
      <c r="L63" s="18">
        <f t="shared" si="16"/>
        <v>0</v>
      </c>
    </row>
    <row r="64" spans="1:12" ht="26.25" thickBot="1" x14ac:dyDescent="0.25">
      <c r="A64" s="28">
        <f>A46</f>
        <v>1</v>
      </c>
      <c r="B64" s="29">
        <f>B46</f>
        <v>3</v>
      </c>
      <c r="C64" s="58" t="s">
        <v>4</v>
      </c>
      <c r="D64" s="59"/>
      <c r="E64" s="30"/>
      <c r="F64" s="31">
        <f>F53+F63</f>
        <v>550</v>
      </c>
      <c r="G64" s="31">
        <f t="shared" ref="G64" si="17">G53+G63</f>
        <v>20</v>
      </c>
      <c r="H64" s="31">
        <f t="shared" ref="H64" si="18">H53+H63</f>
        <v>19</v>
      </c>
      <c r="I64" s="31">
        <f t="shared" ref="I64" si="19">I53+I63</f>
        <v>83</v>
      </c>
      <c r="J64" s="31">
        <f t="shared" ref="J64:L64" si="20">J53+J63</f>
        <v>633</v>
      </c>
      <c r="K64" s="31"/>
      <c r="L64" s="31">
        <f t="shared" si="20"/>
        <v>79</v>
      </c>
    </row>
    <row r="65" spans="1:12" ht="15" x14ac:dyDescent="0.25">
      <c r="A65" s="19">
        <v>1</v>
      </c>
      <c r="B65" s="20">
        <v>4</v>
      </c>
      <c r="C65" s="21" t="s">
        <v>19</v>
      </c>
      <c r="D65" s="5" t="s">
        <v>20</v>
      </c>
      <c r="E65" s="38" t="s">
        <v>74</v>
      </c>
      <c r="F65" s="39">
        <v>200</v>
      </c>
      <c r="G65" s="39">
        <v>11</v>
      </c>
      <c r="H65" s="39">
        <v>11</v>
      </c>
      <c r="I65" s="39">
        <v>38</v>
      </c>
      <c r="J65" s="39">
        <v>233</v>
      </c>
      <c r="K65" s="40">
        <v>184</v>
      </c>
      <c r="L65" s="39">
        <v>33</v>
      </c>
    </row>
    <row r="66" spans="1:12" ht="15.75" customHeight="1" x14ac:dyDescent="0.25">
      <c r="A66" s="22"/>
      <c r="B66" s="14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2"/>
      <c r="B67" s="14"/>
      <c r="C67" s="11"/>
      <c r="D67" s="7" t="s">
        <v>21</v>
      </c>
      <c r="E67" s="41" t="s">
        <v>75</v>
      </c>
      <c r="F67" s="42">
        <v>200</v>
      </c>
      <c r="G67" s="42">
        <v>1</v>
      </c>
      <c r="H67" s="42">
        <v>0</v>
      </c>
      <c r="I67" s="42">
        <v>18</v>
      </c>
      <c r="J67" s="42">
        <v>75</v>
      </c>
      <c r="K67" s="43">
        <v>432</v>
      </c>
      <c r="L67" s="42">
        <v>17</v>
      </c>
    </row>
    <row r="68" spans="1:12" ht="15" x14ac:dyDescent="0.25">
      <c r="A68" s="22"/>
      <c r="B68" s="14"/>
      <c r="C68" s="11"/>
      <c r="D68" s="7" t="s">
        <v>55</v>
      </c>
      <c r="E68" s="41" t="s">
        <v>76</v>
      </c>
      <c r="F68" s="42">
        <v>50</v>
      </c>
      <c r="G68" s="42">
        <v>5</v>
      </c>
      <c r="H68" s="42">
        <v>5</v>
      </c>
      <c r="I68" s="42">
        <v>27</v>
      </c>
      <c r="J68" s="42">
        <v>198</v>
      </c>
      <c r="K68" s="43" t="s">
        <v>38</v>
      </c>
      <c r="L68" s="42">
        <v>16</v>
      </c>
    </row>
    <row r="69" spans="1:12" ht="15" x14ac:dyDescent="0.25">
      <c r="A69" s="22"/>
      <c r="B69" s="14"/>
      <c r="C69" s="11"/>
      <c r="D69" s="7" t="s">
        <v>23</v>
      </c>
      <c r="E69" s="41" t="s">
        <v>77</v>
      </c>
      <c r="F69" s="42">
        <v>100</v>
      </c>
      <c r="G69" s="42">
        <v>0.4</v>
      </c>
      <c r="H69" s="42">
        <v>0.4</v>
      </c>
      <c r="I69" s="42">
        <v>10</v>
      </c>
      <c r="J69" s="42">
        <v>47</v>
      </c>
      <c r="K69" s="43">
        <v>79</v>
      </c>
      <c r="L69" s="42">
        <v>13</v>
      </c>
    </row>
    <row r="70" spans="1:12" ht="15" x14ac:dyDescent="0.25">
      <c r="A70" s="22"/>
      <c r="B70" s="14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2"/>
      <c r="B71" s="14"/>
      <c r="C71" s="11"/>
      <c r="D71" s="6"/>
      <c r="E71" s="9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6"/>
      <c r="C72" s="8"/>
      <c r="D72" s="17" t="s">
        <v>32</v>
      </c>
      <c r="E72" s="41"/>
      <c r="F72" s="18">
        <f>SUM(F65:F71)</f>
        <v>550</v>
      </c>
      <c r="G72" s="18">
        <f t="shared" ref="G72" si="21">SUM(G65:G71)</f>
        <v>17.399999999999999</v>
      </c>
      <c r="H72" s="18">
        <f t="shared" ref="H72" si="22">SUM(H65:H71)</f>
        <v>16.399999999999999</v>
      </c>
      <c r="I72" s="18">
        <f t="shared" ref="I72" si="23">SUM(I65:I71)</f>
        <v>93</v>
      </c>
      <c r="J72" s="18">
        <f t="shared" ref="J72" si="24">SUM(J65:J71)</f>
        <v>553</v>
      </c>
      <c r="K72" s="24"/>
      <c r="L72" s="18">
        <v>79</v>
      </c>
    </row>
    <row r="73" spans="1:12" ht="15" x14ac:dyDescent="0.25">
      <c r="A73" s="25">
        <f>A65</f>
        <v>1</v>
      </c>
      <c r="B73" s="12">
        <f>B65</f>
        <v>4</v>
      </c>
      <c r="C73" s="10" t="s">
        <v>24</v>
      </c>
      <c r="D73" s="7" t="s">
        <v>25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26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27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28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29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7" t="s">
        <v>30</v>
      </c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7" t="s">
        <v>31</v>
      </c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2"/>
      <c r="B80" s="14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2"/>
      <c r="B81" s="14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.75" customHeight="1" x14ac:dyDescent="0.25">
      <c r="A82" s="22"/>
      <c r="B82" s="14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3"/>
      <c r="B83" s="16"/>
      <c r="C83" s="8"/>
      <c r="D83" s="17" t="s">
        <v>32</v>
      </c>
      <c r="E83" s="9"/>
      <c r="F83" s="18">
        <f>SUM(F73:F82)</f>
        <v>0</v>
      </c>
      <c r="G83" s="18">
        <f>SUM(G73:G82)</f>
        <v>0</v>
      </c>
      <c r="H83" s="18">
        <f>SUM(H73:H82)</f>
        <v>0</v>
      </c>
      <c r="I83" s="18">
        <f>SUM(I73:I82)</f>
        <v>0</v>
      </c>
      <c r="J83" s="18">
        <f>SUM(J73:J82)</f>
        <v>0</v>
      </c>
      <c r="K83" s="24"/>
      <c r="L83" s="18">
        <f>SUM(L73:L82)</f>
        <v>0</v>
      </c>
    </row>
    <row r="84" spans="1:12" ht="26.25" thickBot="1" x14ac:dyDescent="0.25">
      <c r="A84" s="28">
        <f>A65</f>
        <v>1</v>
      </c>
      <c r="B84" s="29">
        <f>B65</f>
        <v>4</v>
      </c>
      <c r="C84" s="58" t="s">
        <v>4</v>
      </c>
      <c r="D84" s="59"/>
      <c r="E84" s="61"/>
      <c r="F84" s="31">
        <f>F72+F83</f>
        <v>550</v>
      </c>
      <c r="G84" s="31">
        <f>G72+G83</f>
        <v>17.399999999999999</v>
      </c>
      <c r="H84" s="31">
        <f>H72+H83</f>
        <v>16.399999999999999</v>
      </c>
      <c r="I84" s="31">
        <f>I72+I83</f>
        <v>93</v>
      </c>
      <c r="J84" s="31">
        <f>J72+J83</f>
        <v>553</v>
      </c>
      <c r="K84" s="31"/>
      <c r="L84" s="31">
        <f>L72+L83</f>
        <v>79</v>
      </c>
    </row>
    <row r="85" spans="1:12" ht="15" x14ac:dyDescent="0.25">
      <c r="A85" s="19">
        <v>1</v>
      </c>
      <c r="B85" s="20">
        <v>5</v>
      </c>
      <c r="C85" s="21" t="s">
        <v>19</v>
      </c>
      <c r="D85" s="5" t="s">
        <v>20</v>
      </c>
      <c r="E85" s="62" t="s">
        <v>56</v>
      </c>
      <c r="F85" s="39">
        <v>220</v>
      </c>
      <c r="G85" s="39">
        <v>27</v>
      </c>
      <c r="H85" s="39">
        <v>18</v>
      </c>
      <c r="I85" s="39">
        <v>24</v>
      </c>
      <c r="J85" s="39">
        <v>371</v>
      </c>
      <c r="K85" s="40">
        <v>475</v>
      </c>
      <c r="L85" s="39">
        <v>32</v>
      </c>
    </row>
    <row r="86" spans="1:12" ht="15.75" customHeight="1" x14ac:dyDescent="0.25">
      <c r="A86" s="22"/>
      <c r="B86" s="14"/>
      <c r="C86" s="11"/>
      <c r="D86" s="63" t="s">
        <v>21</v>
      </c>
      <c r="E86" s="64" t="s">
        <v>57</v>
      </c>
      <c r="F86" s="42">
        <v>200</v>
      </c>
      <c r="G86" s="42">
        <v>0</v>
      </c>
      <c r="H86" s="42">
        <v>0</v>
      </c>
      <c r="I86" s="42">
        <v>15</v>
      </c>
      <c r="J86" s="42">
        <v>61</v>
      </c>
      <c r="K86" s="43">
        <v>459</v>
      </c>
      <c r="L86" s="42">
        <v>15</v>
      </c>
    </row>
    <row r="87" spans="1:12" ht="15" x14ac:dyDescent="0.25">
      <c r="A87" s="22"/>
      <c r="B87" s="14"/>
      <c r="C87" s="11"/>
      <c r="D87" s="65" t="s">
        <v>58</v>
      </c>
      <c r="E87" s="64" t="s">
        <v>59</v>
      </c>
      <c r="F87" s="42">
        <v>40</v>
      </c>
      <c r="G87" s="42">
        <v>3</v>
      </c>
      <c r="H87" s="42">
        <v>0</v>
      </c>
      <c r="I87" s="42">
        <v>20</v>
      </c>
      <c r="J87" s="42">
        <v>94</v>
      </c>
      <c r="K87" s="43">
        <v>13002</v>
      </c>
      <c r="L87" s="42">
        <v>6</v>
      </c>
    </row>
    <row r="88" spans="1:12" ht="15" x14ac:dyDescent="0.25">
      <c r="A88" s="22"/>
      <c r="B88" s="14"/>
      <c r="C88" s="11"/>
      <c r="D88" s="7"/>
      <c r="E88" s="64" t="s">
        <v>78</v>
      </c>
      <c r="F88" s="42">
        <v>20</v>
      </c>
      <c r="G88" s="42">
        <v>1</v>
      </c>
      <c r="H88" s="42">
        <v>4</v>
      </c>
      <c r="I88" s="42">
        <v>1</v>
      </c>
      <c r="J88" s="42">
        <v>31</v>
      </c>
      <c r="K88" s="43">
        <v>26</v>
      </c>
      <c r="L88" s="42">
        <v>10</v>
      </c>
    </row>
    <row r="89" spans="1:12" ht="15" x14ac:dyDescent="0.25">
      <c r="A89" s="22"/>
      <c r="B89" s="14"/>
      <c r="C89" s="11"/>
      <c r="D89" s="7"/>
      <c r="E89" s="64" t="s">
        <v>60</v>
      </c>
      <c r="F89" s="42">
        <v>20</v>
      </c>
      <c r="G89" s="42">
        <v>5</v>
      </c>
      <c r="H89" s="42">
        <v>5</v>
      </c>
      <c r="I89" s="42">
        <v>0</v>
      </c>
      <c r="J89" s="42">
        <v>69</v>
      </c>
      <c r="K89" s="43">
        <v>74</v>
      </c>
      <c r="L89" s="42">
        <v>16</v>
      </c>
    </row>
    <row r="90" spans="1:12" ht="15" x14ac:dyDescent="0.25">
      <c r="A90" s="22"/>
      <c r="B90" s="14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6"/>
      <c r="C92" s="8"/>
      <c r="D92" s="17" t="s">
        <v>32</v>
      </c>
      <c r="E92" s="9"/>
      <c r="F92" s="18">
        <f>SUM(F85:F91)</f>
        <v>500</v>
      </c>
      <c r="G92" s="18">
        <f t="shared" ref="G92" si="25">SUM(G85:G91)</f>
        <v>36</v>
      </c>
      <c r="H92" s="18">
        <f t="shared" ref="H92" si="26">SUM(H85:H91)</f>
        <v>27</v>
      </c>
      <c r="I92" s="18">
        <f t="shared" ref="I92" si="27">SUM(I85:I91)</f>
        <v>60</v>
      </c>
      <c r="J92" s="18">
        <f t="shared" ref="J92:L92" si="28">SUM(J85:J91)</f>
        <v>626</v>
      </c>
      <c r="K92" s="24"/>
      <c r="L92" s="18">
        <f t="shared" si="28"/>
        <v>79</v>
      </c>
    </row>
    <row r="93" spans="1:12" ht="15" x14ac:dyDescent="0.25">
      <c r="A93" s="25">
        <f>A85</f>
        <v>1</v>
      </c>
      <c r="B93" s="12">
        <f>B85</f>
        <v>5</v>
      </c>
      <c r="C93" s="10" t="s">
        <v>24</v>
      </c>
      <c r="D93" s="7" t="s">
        <v>25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26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27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28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7" t="s">
        <v>29</v>
      </c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7" t="s">
        <v>30</v>
      </c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2"/>
      <c r="B99" s="14"/>
      <c r="C99" s="11"/>
      <c r="D99" s="7" t="s">
        <v>31</v>
      </c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2"/>
      <c r="B100" s="14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2"/>
      <c r="B101" s="14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3"/>
      <c r="B102" s="16"/>
      <c r="C102" s="8"/>
      <c r="D102" s="17" t="s">
        <v>32</v>
      </c>
      <c r="E102" s="9"/>
      <c r="F102" s="18">
        <f>SUM(F93:F101)</f>
        <v>0</v>
      </c>
      <c r="G102" s="18">
        <f t="shared" ref="G102" si="29">SUM(G93:G101)</f>
        <v>0</v>
      </c>
      <c r="H102" s="18">
        <f t="shared" ref="H102" si="30">SUM(H93:H101)</f>
        <v>0</v>
      </c>
      <c r="I102" s="18">
        <f t="shared" ref="I102" si="31">SUM(I93:I101)</f>
        <v>0</v>
      </c>
      <c r="J102" s="18">
        <f t="shared" ref="J102:L102" si="32">SUM(J93:J101)</f>
        <v>0</v>
      </c>
      <c r="K102" s="24"/>
      <c r="L102" s="18">
        <f t="shared" si="32"/>
        <v>0</v>
      </c>
    </row>
    <row r="103" spans="1:12" ht="26.25" thickBot="1" x14ac:dyDescent="0.25">
      <c r="A103" s="28">
        <f>A85</f>
        <v>1</v>
      </c>
      <c r="B103" s="29">
        <f>B85</f>
        <v>5</v>
      </c>
      <c r="C103" s="58" t="s">
        <v>4</v>
      </c>
      <c r="D103" s="59"/>
      <c r="E103" s="30"/>
      <c r="F103" s="31">
        <f>F92+F102</f>
        <v>500</v>
      </c>
      <c r="G103" s="31">
        <f t="shared" ref="G103" si="33">G92+G102</f>
        <v>36</v>
      </c>
      <c r="H103" s="31">
        <f t="shared" ref="H103" si="34">H92+H102</f>
        <v>27</v>
      </c>
      <c r="I103" s="31">
        <f t="shared" ref="I103" si="35">I92+I102</f>
        <v>60</v>
      </c>
      <c r="J103" s="31">
        <f t="shared" ref="J103:L103" si="36">J92+J102</f>
        <v>626</v>
      </c>
      <c r="K103" s="31"/>
      <c r="L103" s="31">
        <f t="shared" si="36"/>
        <v>79</v>
      </c>
    </row>
    <row r="104" spans="1:12" ht="15" x14ac:dyDescent="0.25">
      <c r="A104" s="19">
        <v>2</v>
      </c>
      <c r="B104" s="20">
        <v>6</v>
      </c>
      <c r="C104" s="21" t="s">
        <v>19</v>
      </c>
      <c r="D104" s="5" t="s">
        <v>20</v>
      </c>
      <c r="E104" s="38" t="s">
        <v>79</v>
      </c>
      <c r="F104" s="39">
        <v>200</v>
      </c>
      <c r="G104" s="39">
        <v>8</v>
      </c>
      <c r="H104" s="39">
        <v>11</v>
      </c>
      <c r="I104" s="39">
        <v>32</v>
      </c>
      <c r="J104" s="39">
        <v>225</v>
      </c>
      <c r="K104" s="40">
        <v>226</v>
      </c>
      <c r="L104" s="39">
        <v>29.7</v>
      </c>
    </row>
    <row r="105" spans="1:12" ht="15.75" customHeight="1" x14ac:dyDescent="0.25">
      <c r="A105" s="22"/>
      <c r="B105" s="14"/>
      <c r="C105" s="11"/>
      <c r="D105" s="63" t="s">
        <v>21</v>
      </c>
      <c r="E105" s="64" t="s">
        <v>61</v>
      </c>
      <c r="F105" s="42">
        <v>200</v>
      </c>
      <c r="G105" s="42">
        <v>0</v>
      </c>
      <c r="H105" s="42">
        <v>0</v>
      </c>
      <c r="I105" s="42">
        <v>10</v>
      </c>
      <c r="J105" s="42">
        <v>41</v>
      </c>
      <c r="K105" s="43">
        <v>458</v>
      </c>
      <c r="L105" s="42">
        <v>10</v>
      </c>
    </row>
    <row r="106" spans="1:12" ht="15" x14ac:dyDescent="0.25">
      <c r="A106" s="22"/>
      <c r="B106" s="14"/>
      <c r="C106" s="11"/>
      <c r="D106" s="65" t="s">
        <v>22</v>
      </c>
      <c r="E106" s="64" t="s">
        <v>59</v>
      </c>
      <c r="F106" s="42">
        <v>50</v>
      </c>
      <c r="G106" s="42">
        <v>4</v>
      </c>
      <c r="H106" s="42">
        <v>0</v>
      </c>
      <c r="I106" s="42">
        <v>25</v>
      </c>
      <c r="J106" s="42">
        <v>118</v>
      </c>
      <c r="K106" s="43">
        <v>13002</v>
      </c>
      <c r="L106" s="42">
        <v>8</v>
      </c>
    </row>
    <row r="107" spans="1:12" ht="15" x14ac:dyDescent="0.25">
      <c r="A107" s="22"/>
      <c r="B107" s="14"/>
      <c r="C107" s="11"/>
      <c r="D107" s="7"/>
      <c r="E107" s="64" t="s">
        <v>51</v>
      </c>
      <c r="F107" s="42">
        <v>75</v>
      </c>
      <c r="G107" s="42">
        <v>4</v>
      </c>
      <c r="H107" s="42">
        <v>5</v>
      </c>
      <c r="I107" s="42">
        <v>17</v>
      </c>
      <c r="J107" s="42">
        <v>114</v>
      </c>
      <c r="K107" s="43">
        <v>444</v>
      </c>
      <c r="L107" s="42">
        <v>18.3</v>
      </c>
    </row>
    <row r="108" spans="1:12" ht="15" x14ac:dyDescent="0.25">
      <c r="A108" s="22"/>
      <c r="B108" s="14"/>
      <c r="C108" s="11"/>
      <c r="D108" s="7"/>
      <c r="E108" s="64" t="s">
        <v>62</v>
      </c>
      <c r="F108" s="42">
        <v>100</v>
      </c>
      <c r="G108" s="42">
        <v>0</v>
      </c>
      <c r="H108" s="42">
        <v>0</v>
      </c>
      <c r="I108" s="42">
        <v>10</v>
      </c>
      <c r="J108" s="42">
        <v>47</v>
      </c>
      <c r="K108" s="43">
        <v>79</v>
      </c>
      <c r="L108" s="42">
        <v>13</v>
      </c>
    </row>
    <row r="109" spans="1:12" ht="15" x14ac:dyDescent="0.25">
      <c r="A109" s="22"/>
      <c r="B109" s="14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6"/>
      <c r="C111" s="8"/>
      <c r="D111" s="17" t="s">
        <v>32</v>
      </c>
      <c r="E111" s="9"/>
      <c r="F111" s="18">
        <f>SUM(F104:F110)</f>
        <v>625</v>
      </c>
      <c r="G111" s="18">
        <f t="shared" ref="G111:J111" si="37">SUM(G104:G110)</f>
        <v>16</v>
      </c>
      <c r="H111" s="18">
        <f t="shared" si="37"/>
        <v>16</v>
      </c>
      <c r="I111" s="18">
        <f t="shared" si="37"/>
        <v>94</v>
      </c>
      <c r="J111" s="18">
        <f t="shared" si="37"/>
        <v>545</v>
      </c>
      <c r="K111" s="24"/>
      <c r="L111" s="18">
        <f t="shared" ref="L111" si="38">SUM(L104:L110)</f>
        <v>79</v>
      </c>
    </row>
    <row r="112" spans="1:12" ht="15" x14ac:dyDescent="0.25">
      <c r="A112" s="25">
        <f>A104</f>
        <v>2</v>
      </c>
      <c r="B112" s="12">
        <f>B104</f>
        <v>6</v>
      </c>
      <c r="C112" s="10" t="s">
        <v>24</v>
      </c>
      <c r="D112" s="7" t="s">
        <v>25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26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27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28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7" t="s">
        <v>29</v>
      </c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7" t="s">
        <v>30</v>
      </c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2"/>
      <c r="B118" s="14"/>
      <c r="C118" s="11"/>
      <c r="D118" s="7" t="s">
        <v>31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2"/>
      <c r="B119" s="14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2"/>
      <c r="B120" s="14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3"/>
      <c r="B121" s="16"/>
      <c r="C121" s="8"/>
      <c r="D121" s="17" t="s">
        <v>32</v>
      </c>
      <c r="E121" s="9"/>
      <c r="F121" s="18">
        <f>SUM(F112:F120)</f>
        <v>0</v>
      </c>
      <c r="G121" s="18">
        <f t="shared" ref="G121:J121" si="39">SUM(G112:G120)</f>
        <v>0</v>
      </c>
      <c r="H121" s="18">
        <f t="shared" si="39"/>
        <v>0</v>
      </c>
      <c r="I121" s="18">
        <f t="shared" si="39"/>
        <v>0</v>
      </c>
      <c r="J121" s="18">
        <f t="shared" si="39"/>
        <v>0</v>
      </c>
      <c r="K121" s="24"/>
      <c r="L121" s="18">
        <f t="shared" ref="L121" si="40">SUM(L112:L120)</f>
        <v>0</v>
      </c>
    </row>
    <row r="122" spans="1:12" ht="26.25" thickBot="1" x14ac:dyDescent="0.25">
      <c r="A122" s="28">
        <f>A104</f>
        <v>2</v>
      </c>
      <c r="B122" s="29">
        <f>B104</f>
        <v>6</v>
      </c>
      <c r="C122" s="58" t="s">
        <v>4</v>
      </c>
      <c r="D122" s="59"/>
      <c r="E122" s="30"/>
      <c r="F122" s="31">
        <f>F111+F121</f>
        <v>625</v>
      </c>
      <c r="G122" s="31">
        <f t="shared" ref="G122" si="41">G111+G121</f>
        <v>16</v>
      </c>
      <c r="H122" s="31">
        <f t="shared" ref="H122" si="42">H111+H121</f>
        <v>16</v>
      </c>
      <c r="I122" s="31">
        <f t="shared" ref="I122" si="43">I111+I121</f>
        <v>94</v>
      </c>
      <c r="J122" s="31">
        <f t="shared" ref="J122:L122" si="44">J111+J121</f>
        <v>545</v>
      </c>
      <c r="K122" s="31"/>
      <c r="L122" s="31">
        <f t="shared" si="44"/>
        <v>79</v>
      </c>
    </row>
    <row r="123" spans="1:12" ht="15" x14ac:dyDescent="0.25">
      <c r="A123" s="13">
        <v>2</v>
      </c>
      <c r="B123" s="14">
        <v>7</v>
      </c>
      <c r="C123" s="21" t="s">
        <v>19</v>
      </c>
      <c r="D123" s="5" t="s">
        <v>20</v>
      </c>
      <c r="E123" s="38" t="s">
        <v>47</v>
      </c>
      <c r="F123" s="39">
        <v>200</v>
      </c>
      <c r="G123" s="39">
        <v>10</v>
      </c>
      <c r="H123" s="39">
        <v>20</v>
      </c>
      <c r="I123" s="39">
        <v>4</v>
      </c>
      <c r="J123" s="39">
        <v>225</v>
      </c>
      <c r="K123" s="40">
        <v>307</v>
      </c>
      <c r="L123" s="39">
        <v>35</v>
      </c>
    </row>
    <row r="124" spans="1:12" ht="15" customHeight="1" x14ac:dyDescent="0.25">
      <c r="A124" s="13"/>
      <c r="B124" s="14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7" t="s">
        <v>21</v>
      </c>
      <c r="E125" s="41" t="s">
        <v>71</v>
      </c>
      <c r="F125" s="42">
        <v>200</v>
      </c>
      <c r="G125" s="42">
        <v>2</v>
      </c>
      <c r="H125" s="42">
        <v>1</v>
      </c>
      <c r="I125" s="42">
        <v>12</v>
      </c>
      <c r="J125" s="42">
        <v>64</v>
      </c>
      <c r="K125" s="43">
        <v>460</v>
      </c>
      <c r="L125" s="42">
        <v>15</v>
      </c>
    </row>
    <row r="126" spans="1:12" ht="15" x14ac:dyDescent="0.25">
      <c r="A126" s="13"/>
      <c r="B126" s="14"/>
      <c r="C126" s="11"/>
      <c r="D126" s="7" t="s">
        <v>22</v>
      </c>
      <c r="E126" s="41" t="s">
        <v>59</v>
      </c>
      <c r="F126" s="42">
        <v>40</v>
      </c>
      <c r="G126" s="42">
        <v>3</v>
      </c>
      <c r="H126" s="42">
        <v>0</v>
      </c>
      <c r="I126" s="42">
        <v>20</v>
      </c>
      <c r="J126" s="42">
        <v>94</v>
      </c>
      <c r="K126" s="43">
        <v>13002</v>
      </c>
      <c r="L126" s="42">
        <v>8</v>
      </c>
    </row>
    <row r="127" spans="1:12" ht="15" x14ac:dyDescent="0.25">
      <c r="A127" s="13"/>
      <c r="B127" s="14"/>
      <c r="C127" s="11"/>
      <c r="D127" s="7" t="s">
        <v>23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3"/>
      <c r="B128" s="14"/>
      <c r="C128" s="11"/>
      <c r="D128" s="6" t="s">
        <v>25</v>
      </c>
      <c r="E128" s="41" t="s">
        <v>48</v>
      </c>
      <c r="F128" s="42">
        <v>60</v>
      </c>
      <c r="G128" s="42">
        <v>1</v>
      </c>
      <c r="H128" s="42">
        <v>3</v>
      </c>
      <c r="I128" s="42">
        <v>4</v>
      </c>
      <c r="J128" s="42">
        <v>47</v>
      </c>
      <c r="K128" s="43">
        <v>148</v>
      </c>
      <c r="L128" s="42">
        <v>21</v>
      </c>
    </row>
    <row r="129" spans="1:12" ht="15" x14ac:dyDescent="0.25">
      <c r="A129" s="13"/>
      <c r="B129" s="14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5"/>
      <c r="B130" s="16"/>
      <c r="C130" s="8"/>
      <c r="D130" s="17" t="s">
        <v>32</v>
      </c>
      <c r="E130" s="9"/>
      <c r="F130" s="18">
        <f>SUM(F123:F129)</f>
        <v>500</v>
      </c>
      <c r="G130" s="18">
        <f t="shared" ref="G130:J130" si="45">SUM(G123:G129)</f>
        <v>16</v>
      </c>
      <c r="H130" s="18">
        <f t="shared" si="45"/>
        <v>24</v>
      </c>
      <c r="I130" s="18">
        <f t="shared" si="45"/>
        <v>40</v>
      </c>
      <c r="J130" s="18">
        <f t="shared" si="45"/>
        <v>430</v>
      </c>
      <c r="K130" s="24"/>
      <c r="L130" s="18">
        <f t="shared" ref="L130" si="46">SUM(L123:L129)</f>
        <v>79</v>
      </c>
    </row>
    <row r="131" spans="1:12" ht="15" x14ac:dyDescent="0.25">
      <c r="A131" s="12">
        <f>A123</f>
        <v>2</v>
      </c>
      <c r="B131" s="12">
        <v>7</v>
      </c>
      <c r="C131" s="10" t="s">
        <v>24</v>
      </c>
      <c r="D131" s="7" t="s">
        <v>25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26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27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28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7" t="s">
        <v>29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7" t="s">
        <v>30</v>
      </c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3"/>
      <c r="B137" s="14"/>
      <c r="C137" s="11"/>
      <c r="D137" s="7" t="s">
        <v>31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13"/>
      <c r="B138" s="14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13"/>
      <c r="B139" s="14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5"/>
      <c r="B140" s="16"/>
      <c r="C140" s="8"/>
      <c r="D140" s="17" t="s">
        <v>32</v>
      </c>
      <c r="E140" s="9"/>
      <c r="F140" s="18">
        <f>SUM(F131:F139)</f>
        <v>0</v>
      </c>
      <c r="G140" s="18">
        <f t="shared" ref="G140:J140" si="47">SUM(G131:G139)</f>
        <v>0</v>
      </c>
      <c r="H140" s="18">
        <f t="shared" si="47"/>
        <v>0</v>
      </c>
      <c r="I140" s="18">
        <f t="shared" si="47"/>
        <v>0</v>
      </c>
      <c r="J140" s="18">
        <f t="shared" si="47"/>
        <v>0</v>
      </c>
      <c r="K140" s="24"/>
      <c r="L140" s="18">
        <f t="shared" ref="L140" si="48">SUM(L131:L139)</f>
        <v>0</v>
      </c>
    </row>
    <row r="141" spans="1:12" ht="26.25" thickBot="1" x14ac:dyDescent="0.25">
      <c r="A141" s="32">
        <f>A123</f>
        <v>2</v>
      </c>
      <c r="B141" s="32">
        <f>B123</f>
        <v>7</v>
      </c>
      <c r="C141" s="58" t="s">
        <v>4</v>
      </c>
      <c r="D141" s="59"/>
      <c r="E141" s="30"/>
      <c r="F141" s="31">
        <f>F130+F140</f>
        <v>500</v>
      </c>
      <c r="G141" s="31">
        <f t="shared" ref="G141" si="49">G130+G140</f>
        <v>16</v>
      </c>
      <c r="H141" s="31">
        <f t="shared" ref="H141" si="50">H130+H140</f>
        <v>24</v>
      </c>
      <c r="I141" s="31">
        <f t="shared" ref="I141" si="51">I130+I140</f>
        <v>40</v>
      </c>
      <c r="J141" s="31">
        <f t="shared" ref="J141:L141" si="52">J130+J140</f>
        <v>430</v>
      </c>
      <c r="K141" s="31"/>
      <c r="L141" s="31">
        <f t="shared" si="52"/>
        <v>79</v>
      </c>
    </row>
    <row r="142" spans="1:12" ht="15" x14ac:dyDescent="0.25">
      <c r="A142" s="19">
        <v>2</v>
      </c>
      <c r="B142" s="20">
        <v>8</v>
      </c>
      <c r="C142" s="21" t="s">
        <v>19</v>
      </c>
      <c r="D142" s="5" t="s">
        <v>20</v>
      </c>
      <c r="E142" s="38" t="s">
        <v>80</v>
      </c>
      <c r="F142" s="39">
        <v>200</v>
      </c>
      <c r="G142" s="39">
        <v>18</v>
      </c>
      <c r="H142" s="39">
        <v>26</v>
      </c>
      <c r="I142" s="39">
        <v>49</v>
      </c>
      <c r="J142" s="39">
        <v>435</v>
      </c>
      <c r="K142" s="40">
        <v>502</v>
      </c>
      <c r="L142" s="39">
        <v>47</v>
      </c>
    </row>
    <row r="143" spans="1:12" ht="15" customHeight="1" x14ac:dyDescent="0.25">
      <c r="A143" s="22"/>
      <c r="B143" s="14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7" t="s">
        <v>21</v>
      </c>
      <c r="E144" s="41" t="s">
        <v>57</v>
      </c>
      <c r="F144" s="42">
        <v>200</v>
      </c>
      <c r="G144" s="42">
        <v>0</v>
      </c>
      <c r="H144" s="42">
        <v>0</v>
      </c>
      <c r="I144" s="42">
        <v>15</v>
      </c>
      <c r="J144" s="42">
        <v>61</v>
      </c>
      <c r="K144" s="43">
        <v>459</v>
      </c>
      <c r="L144" s="42">
        <v>13</v>
      </c>
    </row>
    <row r="145" spans="1:12" ht="15" x14ac:dyDescent="0.25">
      <c r="A145" s="22"/>
      <c r="B145" s="14"/>
      <c r="C145" s="11"/>
      <c r="D145" s="7" t="s">
        <v>22</v>
      </c>
      <c r="E145" s="41" t="s">
        <v>59</v>
      </c>
      <c r="F145" s="42">
        <v>50</v>
      </c>
      <c r="G145" s="42">
        <v>4</v>
      </c>
      <c r="H145" s="42">
        <v>0</v>
      </c>
      <c r="I145" s="42">
        <v>25</v>
      </c>
      <c r="J145" s="42">
        <v>118</v>
      </c>
      <c r="K145" s="43">
        <v>13002</v>
      </c>
      <c r="L145" s="42">
        <v>8</v>
      </c>
    </row>
    <row r="146" spans="1:12" ht="15" x14ac:dyDescent="0.25">
      <c r="A146" s="22"/>
      <c r="B146" s="14"/>
      <c r="C146" s="11"/>
      <c r="D146" s="7" t="s">
        <v>23</v>
      </c>
      <c r="E146" s="41"/>
      <c r="F146" s="42"/>
      <c r="G146" s="42"/>
      <c r="H146" s="42"/>
      <c r="I146" s="42"/>
      <c r="J146" s="42"/>
      <c r="K146" s="43"/>
      <c r="L146" s="42"/>
    </row>
    <row r="147" spans="1:12" ht="15.75" customHeight="1" x14ac:dyDescent="0.25">
      <c r="A147" s="22"/>
      <c r="B147" s="14"/>
      <c r="C147" s="11"/>
      <c r="D147" s="6" t="s">
        <v>25</v>
      </c>
      <c r="E147" s="41" t="s">
        <v>81</v>
      </c>
      <c r="F147" s="42">
        <v>60</v>
      </c>
      <c r="G147" s="42">
        <v>1</v>
      </c>
      <c r="H147" s="42">
        <v>0</v>
      </c>
      <c r="I147" s="42">
        <v>2</v>
      </c>
      <c r="J147" s="42">
        <v>14</v>
      </c>
      <c r="K147" s="43">
        <v>145</v>
      </c>
      <c r="L147" s="42">
        <v>11</v>
      </c>
    </row>
    <row r="148" spans="1:12" ht="15" x14ac:dyDescent="0.25">
      <c r="A148" s="22"/>
      <c r="B148" s="14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6"/>
      <c r="C149" s="8"/>
      <c r="D149" s="17" t="s">
        <v>32</v>
      </c>
      <c r="E149" s="9"/>
      <c r="F149" s="18">
        <f>SUM(F142:F148)</f>
        <v>510</v>
      </c>
      <c r="G149" s="18">
        <f t="shared" ref="G149:J149" si="53">SUM(G142:G148)</f>
        <v>23</v>
      </c>
      <c r="H149" s="18">
        <f t="shared" si="53"/>
        <v>26</v>
      </c>
      <c r="I149" s="18">
        <f t="shared" si="53"/>
        <v>91</v>
      </c>
      <c r="J149" s="18">
        <f t="shared" si="53"/>
        <v>628</v>
      </c>
      <c r="K149" s="24"/>
      <c r="L149" s="18">
        <f t="shared" ref="L149" si="54">SUM(L142:L148)</f>
        <v>79</v>
      </c>
    </row>
    <row r="150" spans="1:12" ht="15" x14ac:dyDescent="0.25">
      <c r="A150" s="25">
        <f>A142</f>
        <v>2</v>
      </c>
      <c r="B150" s="12">
        <f>B142</f>
        <v>8</v>
      </c>
      <c r="C150" s="10" t="s">
        <v>24</v>
      </c>
      <c r="D150" s="7" t="s">
        <v>25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26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27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28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7" t="s">
        <v>29</v>
      </c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7" t="s">
        <v>30</v>
      </c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2"/>
      <c r="B156" s="14"/>
      <c r="C156" s="11"/>
      <c r="D156" s="7" t="s">
        <v>31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2"/>
      <c r="B157" s="14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2"/>
      <c r="B158" s="14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6"/>
      <c r="C159" s="8"/>
      <c r="D159" s="17" t="s">
        <v>32</v>
      </c>
      <c r="E159" s="9"/>
      <c r="F159" s="18">
        <f>SUM(F150:F158)</f>
        <v>0</v>
      </c>
      <c r="G159" s="18">
        <f t="shared" ref="G159:J159" si="55">SUM(G150:G158)</f>
        <v>0</v>
      </c>
      <c r="H159" s="18">
        <f t="shared" si="55"/>
        <v>0</v>
      </c>
      <c r="I159" s="18">
        <f t="shared" si="55"/>
        <v>0</v>
      </c>
      <c r="J159" s="18">
        <f t="shared" si="55"/>
        <v>0</v>
      </c>
      <c r="K159" s="24"/>
      <c r="L159" s="18">
        <f t="shared" ref="L159" si="56">SUM(L150:L158)</f>
        <v>0</v>
      </c>
    </row>
    <row r="160" spans="1:12" ht="26.25" thickBot="1" x14ac:dyDescent="0.25">
      <c r="A160" s="28">
        <f>A142</f>
        <v>2</v>
      </c>
      <c r="B160" s="29">
        <f>B142</f>
        <v>8</v>
      </c>
      <c r="C160" s="58" t="s">
        <v>4</v>
      </c>
      <c r="D160" s="59"/>
      <c r="E160" s="30"/>
      <c r="F160" s="31">
        <f>F149+F159</f>
        <v>510</v>
      </c>
      <c r="G160" s="31">
        <f t="shared" ref="G160" si="57">G149+G159</f>
        <v>23</v>
      </c>
      <c r="H160" s="31">
        <f t="shared" ref="H160" si="58">H149+H159</f>
        <v>26</v>
      </c>
      <c r="I160" s="31">
        <f t="shared" ref="I160" si="59">I149+I159</f>
        <v>91</v>
      </c>
      <c r="J160" s="31">
        <f t="shared" ref="J160:L160" si="60">J149+J159</f>
        <v>628</v>
      </c>
      <c r="K160" s="31"/>
      <c r="L160" s="31">
        <f t="shared" si="60"/>
        <v>79</v>
      </c>
    </row>
    <row r="161" spans="1:12" ht="25.5" x14ac:dyDescent="0.25">
      <c r="A161" s="19">
        <v>2</v>
      </c>
      <c r="B161" s="20">
        <v>9</v>
      </c>
      <c r="C161" s="21" t="s">
        <v>19</v>
      </c>
      <c r="D161" s="5" t="s">
        <v>20</v>
      </c>
      <c r="E161" s="50" t="s">
        <v>41</v>
      </c>
      <c r="F161" s="51">
        <v>200</v>
      </c>
      <c r="G161" s="39">
        <v>11</v>
      </c>
      <c r="H161" s="39">
        <v>12</v>
      </c>
      <c r="I161" s="39">
        <v>31</v>
      </c>
      <c r="J161" s="39">
        <v>219</v>
      </c>
      <c r="K161" s="40">
        <v>284</v>
      </c>
      <c r="L161" s="39">
        <v>33</v>
      </c>
    </row>
    <row r="162" spans="1:12" ht="15" customHeight="1" x14ac:dyDescent="0.25">
      <c r="A162" s="22"/>
      <c r="B162" s="14"/>
      <c r="C162" s="11"/>
      <c r="D162" s="6"/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7" t="s">
        <v>21</v>
      </c>
      <c r="E163" s="41" t="s">
        <v>82</v>
      </c>
      <c r="F163" s="42">
        <v>200</v>
      </c>
      <c r="G163" s="42">
        <v>1</v>
      </c>
      <c r="H163" s="42">
        <v>0</v>
      </c>
      <c r="I163" s="42">
        <v>18</v>
      </c>
      <c r="J163" s="42">
        <v>75</v>
      </c>
      <c r="K163" s="43">
        <v>432</v>
      </c>
      <c r="L163" s="42">
        <v>17</v>
      </c>
    </row>
    <row r="164" spans="1:12" ht="15" x14ac:dyDescent="0.25">
      <c r="A164" s="22"/>
      <c r="B164" s="14"/>
      <c r="C164" s="11"/>
      <c r="D164" s="7" t="s">
        <v>22</v>
      </c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2"/>
      <c r="B165" s="14"/>
      <c r="C165" s="11"/>
      <c r="D165" s="7" t="s">
        <v>23</v>
      </c>
      <c r="E165" s="41" t="s">
        <v>83</v>
      </c>
      <c r="F165" s="42">
        <v>100</v>
      </c>
      <c r="G165" s="42"/>
      <c r="H165" s="42">
        <v>0</v>
      </c>
      <c r="I165" s="42">
        <v>10</v>
      </c>
      <c r="J165" s="42">
        <v>47</v>
      </c>
      <c r="K165" s="43">
        <v>79</v>
      </c>
      <c r="L165" s="42">
        <v>13</v>
      </c>
    </row>
    <row r="166" spans="1:12" ht="15" x14ac:dyDescent="0.25">
      <c r="A166" s="22"/>
      <c r="B166" s="14"/>
      <c r="C166" s="11"/>
      <c r="D166" s="6"/>
      <c r="E166" s="41" t="s">
        <v>84</v>
      </c>
      <c r="F166" s="42">
        <v>50</v>
      </c>
      <c r="G166" s="42">
        <v>5</v>
      </c>
      <c r="H166" s="42">
        <v>5</v>
      </c>
      <c r="I166" s="42">
        <v>27</v>
      </c>
      <c r="J166" s="42">
        <v>198</v>
      </c>
      <c r="K166" s="43" t="s">
        <v>42</v>
      </c>
      <c r="L166" s="42">
        <v>16</v>
      </c>
    </row>
    <row r="167" spans="1:12" ht="15" x14ac:dyDescent="0.25">
      <c r="A167" s="22"/>
      <c r="B167" s="14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6"/>
      <c r="C168" s="8"/>
      <c r="D168" s="17" t="s">
        <v>32</v>
      </c>
      <c r="E168" s="9"/>
      <c r="F168" s="18">
        <f>SUM(F161:F167)</f>
        <v>550</v>
      </c>
      <c r="G168" s="18">
        <f t="shared" ref="G168:I168" si="61">SUM(G161:G167)</f>
        <v>17</v>
      </c>
      <c r="H168" s="18">
        <f t="shared" si="61"/>
        <v>17</v>
      </c>
      <c r="I168" s="18">
        <f t="shared" si="61"/>
        <v>86</v>
      </c>
      <c r="J168" s="18">
        <v>539</v>
      </c>
      <c r="K168" s="24"/>
      <c r="L168" s="18">
        <v>79</v>
      </c>
    </row>
    <row r="169" spans="1:12" ht="15" x14ac:dyDescent="0.25">
      <c r="A169" s="25">
        <f>A161</f>
        <v>2</v>
      </c>
      <c r="B169" s="12">
        <v>9</v>
      </c>
      <c r="C169" s="10" t="s">
        <v>24</v>
      </c>
      <c r="D169" s="7" t="s">
        <v>25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26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27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28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7" t="s">
        <v>29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7" t="s">
        <v>30</v>
      </c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2"/>
      <c r="B175" s="14"/>
      <c r="C175" s="11"/>
      <c r="D175" s="7" t="s">
        <v>31</v>
      </c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2"/>
      <c r="B176" s="14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" x14ac:dyDescent="0.25">
      <c r="A177" s="22"/>
      <c r="B177" s="14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6"/>
      <c r="C178" s="8"/>
      <c r="D178" s="17" t="s">
        <v>32</v>
      </c>
      <c r="E178" s="9"/>
      <c r="F178" s="18">
        <f>SUM(F169:F177)</f>
        <v>0</v>
      </c>
      <c r="G178" s="18">
        <f t="shared" ref="G178:J178" si="62">SUM(G169:G177)</f>
        <v>0</v>
      </c>
      <c r="H178" s="18">
        <f t="shared" si="62"/>
        <v>0</v>
      </c>
      <c r="I178" s="18">
        <f t="shared" si="62"/>
        <v>0</v>
      </c>
      <c r="J178" s="18">
        <f t="shared" si="62"/>
        <v>0</v>
      </c>
      <c r="K178" s="24"/>
      <c r="L178" s="18">
        <f t="shared" ref="L178" si="63">SUM(L169:L177)</f>
        <v>0</v>
      </c>
    </row>
    <row r="179" spans="1:12" ht="26.25" thickBot="1" x14ac:dyDescent="0.25">
      <c r="A179" s="28">
        <f>A161</f>
        <v>2</v>
      </c>
      <c r="B179" s="29">
        <v>9</v>
      </c>
      <c r="C179" s="58" t="s">
        <v>4</v>
      </c>
      <c r="D179" s="59"/>
      <c r="E179" s="30"/>
      <c r="F179" s="31">
        <f>F168+F178</f>
        <v>550</v>
      </c>
      <c r="G179" s="31">
        <f t="shared" ref="G179" si="64">G168+G178</f>
        <v>17</v>
      </c>
      <c r="H179" s="31">
        <f t="shared" ref="H179" si="65">H168+H178</f>
        <v>17</v>
      </c>
      <c r="I179" s="31">
        <f t="shared" ref="I179" si="66">I168+I178</f>
        <v>86</v>
      </c>
      <c r="J179" s="31">
        <f t="shared" ref="J179:L179" si="67">J168+J178</f>
        <v>539</v>
      </c>
      <c r="K179" s="31"/>
      <c r="L179" s="31">
        <f t="shared" si="67"/>
        <v>79</v>
      </c>
    </row>
    <row r="180" spans="1:12" ht="15" x14ac:dyDescent="0.25">
      <c r="A180" s="19">
        <v>2</v>
      </c>
      <c r="B180" s="20">
        <v>10</v>
      </c>
      <c r="C180" s="21" t="s">
        <v>19</v>
      </c>
      <c r="D180" s="66" t="s">
        <v>20</v>
      </c>
      <c r="E180" s="50" t="s">
        <v>63</v>
      </c>
      <c r="F180" s="39">
        <v>150</v>
      </c>
      <c r="G180" s="39">
        <v>6</v>
      </c>
      <c r="H180" s="39">
        <v>8</v>
      </c>
      <c r="I180" s="39">
        <v>17</v>
      </c>
      <c r="J180" s="39">
        <v>230</v>
      </c>
      <c r="K180" s="40">
        <v>255</v>
      </c>
      <c r="L180" s="39">
        <v>11</v>
      </c>
    </row>
    <row r="181" spans="1:12" ht="15" customHeight="1" x14ac:dyDescent="0.25">
      <c r="A181" s="22"/>
      <c r="B181" s="14"/>
      <c r="C181" s="11"/>
      <c r="D181" s="63" t="s">
        <v>21</v>
      </c>
      <c r="E181" s="64" t="s">
        <v>64</v>
      </c>
      <c r="F181" s="42">
        <v>200</v>
      </c>
      <c r="G181" s="42">
        <v>0</v>
      </c>
      <c r="H181" s="42">
        <v>0</v>
      </c>
      <c r="I181" s="42">
        <v>10</v>
      </c>
      <c r="J181" s="42">
        <v>41</v>
      </c>
      <c r="K181" s="43">
        <v>458</v>
      </c>
      <c r="L181" s="42">
        <v>10</v>
      </c>
    </row>
    <row r="182" spans="1:12" ht="15" x14ac:dyDescent="0.25">
      <c r="A182" s="22"/>
      <c r="B182" s="14"/>
      <c r="C182" s="11"/>
      <c r="D182" s="65" t="s">
        <v>22</v>
      </c>
      <c r="E182" s="64" t="s">
        <v>65</v>
      </c>
      <c r="F182" s="42">
        <v>50</v>
      </c>
      <c r="G182" s="42">
        <v>4</v>
      </c>
      <c r="H182" s="42">
        <v>0</v>
      </c>
      <c r="I182" s="42">
        <v>25</v>
      </c>
      <c r="J182" s="42">
        <v>118</v>
      </c>
      <c r="K182" s="43">
        <v>13002</v>
      </c>
      <c r="L182" s="42">
        <v>8</v>
      </c>
    </row>
    <row r="183" spans="1:12" ht="15" x14ac:dyDescent="0.25">
      <c r="A183" s="22"/>
      <c r="B183" s="14"/>
      <c r="C183" s="11"/>
      <c r="D183" s="65" t="s">
        <v>25</v>
      </c>
      <c r="E183" s="64" t="s">
        <v>66</v>
      </c>
      <c r="F183" s="42">
        <v>60</v>
      </c>
      <c r="G183" s="42">
        <v>1</v>
      </c>
      <c r="H183" s="42">
        <v>3</v>
      </c>
      <c r="I183" s="42">
        <v>4</v>
      </c>
      <c r="J183" s="42">
        <v>47</v>
      </c>
      <c r="K183" s="43">
        <v>148</v>
      </c>
      <c r="L183" s="42">
        <v>21</v>
      </c>
    </row>
    <row r="184" spans="1:12" ht="15" x14ac:dyDescent="0.25">
      <c r="A184" s="22"/>
      <c r="B184" s="14"/>
      <c r="C184" s="11"/>
      <c r="D184" s="7"/>
      <c r="E184" s="64" t="s">
        <v>67</v>
      </c>
      <c r="F184" s="42">
        <v>100</v>
      </c>
      <c r="G184" s="42">
        <v>11</v>
      </c>
      <c r="H184" s="42">
        <v>13</v>
      </c>
      <c r="I184" s="42">
        <v>23</v>
      </c>
      <c r="J184" s="42">
        <v>300</v>
      </c>
      <c r="K184" s="43">
        <v>74</v>
      </c>
      <c r="L184" s="42">
        <v>29</v>
      </c>
    </row>
    <row r="185" spans="1:12" ht="15" x14ac:dyDescent="0.25">
      <c r="A185" s="22"/>
      <c r="B185" s="14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6"/>
      <c r="C187" s="8"/>
      <c r="D187" s="17" t="s">
        <v>32</v>
      </c>
      <c r="E187" s="9"/>
      <c r="F187" s="18">
        <f>SUM(F180:F186)</f>
        <v>560</v>
      </c>
      <c r="G187" s="18">
        <f t="shared" ref="G187:J187" si="68">SUM(G180:G186)</f>
        <v>22</v>
      </c>
      <c r="H187" s="18">
        <f t="shared" si="68"/>
        <v>24</v>
      </c>
      <c r="I187" s="18">
        <f t="shared" si="68"/>
        <v>79</v>
      </c>
      <c r="J187" s="18">
        <f t="shared" si="68"/>
        <v>736</v>
      </c>
      <c r="K187" s="24"/>
      <c r="L187" s="18">
        <f t="shared" ref="L187" si="69">SUM(L180:L186)</f>
        <v>79</v>
      </c>
    </row>
    <row r="188" spans="1:12" ht="15" x14ac:dyDescent="0.25">
      <c r="A188" s="25">
        <f>A180</f>
        <v>2</v>
      </c>
      <c r="B188" s="12">
        <f>B180</f>
        <v>10</v>
      </c>
      <c r="C188" s="10" t="s">
        <v>24</v>
      </c>
      <c r="D188" s="7" t="s">
        <v>25</v>
      </c>
      <c r="E188" s="41"/>
      <c r="F188" s="42"/>
      <c r="G188" s="42"/>
      <c r="H188" s="42"/>
      <c r="I188" s="42"/>
      <c r="J188" s="42"/>
      <c r="K188" s="43"/>
      <c r="L188" s="42"/>
    </row>
    <row r="189" spans="1:12" ht="15.75" customHeight="1" x14ac:dyDescent="0.25">
      <c r="A189" s="22"/>
      <c r="B189" s="14"/>
      <c r="C189" s="11"/>
      <c r="D189" s="7" t="s">
        <v>26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27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28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7" t="s">
        <v>29</v>
      </c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7" t="s">
        <v>30</v>
      </c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2"/>
      <c r="B194" s="14"/>
      <c r="C194" s="11"/>
      <c r="D194" s="7" t="s">
        <v>31</v>
      </c>
      <c r="E194" s="41"/>
      <c r="F194" s="42"/>
      <c r="G194" s="42"/>
      <c r="H194" s="42"/>
      <c r="I194" s="42"/>
      <c r="J194" s="42"/>
      <c r="K194" s="43"/>
      <c r="L194" s="42"/>
    </row>
    <row r="195" spans="1:12" ht="15" x14ac:dyDescent="0.25">
      <c r="A195" s="22"/>
      <c r="B195" s="14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 x14ac:dyDescent="0.25">
      <c r="A196" s="22"/>
      <c r="B196" s="14"/>
      <c r="C196" s="11"/>
      <c r="D196" s="6"/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3"/>
      <c r="B197" s="16"/>
      <c r="C197" s="8"/>
      <c r="D197" s="17" t="s">
        <v>32</v>
      </c>
      <c r="E197" s="9"/>
      <c r="F197" s="18">
        <f>SUM(F188:F196)</f>
        <v>0</v>
      </c>
      <c r="G197" s="18">
        <f t="shared" ref="G197:J197" si="70">SUM(G188:G196)</f>
        <v>0</v>
      </c>
      <c r="H197" s="18">
        <f t="shared" si="70"/>
        <v>0</v>
      </c>
      <c r="I197" s="18">
        <f t="shared" si="70"/>
        <v>0</v>
      </c>
      <c r="J197" s="18">
        <f t="shared" si="70"/>
        <v>0</v>
      </c>
      <c r="K197" s="24"/>
      <c r="L197" s="18">
        <f t="shared" ref="L197" si="71">SUM(L188:L196)</f>
        <v>0</v>
      </c>
    </row>
    <row r="198" spans="1:12" ht="26.25" thickBot="1" x14ac:dyDescent="0.25">
      <c r="A198" s="28">
        <f>A180</f>
        <v>2</v>
      </c>
      <c r="B198" s="29">
        <f>B180</f>
        <v>10</v>
      </c>
      <c r="C198" s="58" t="s">
        <v>4</v>
      </c>
      <c r="D198" s="59"/>
      <c r="E198" s="30"/>
      <c r="F198" s="31">
        <f>F187+F197</f>
        <v>560</v>
      </c>
      <c r="G198" s="31">
        <f t="shared" ref="G198" si="72">G187+G197</f>
        <v>22</v>
      </c>
      <c r="H198" s="31">
        <f t="shared" ref="H198" si="73">H187+H197</f>
        <v>24</v>
      </c>
      <c r="I198" s="31">
        <f t="shared" ref="I198" si="74">I187+I197</f>
        <v>79</v>
      </c>
      <c r="J198" s="31">
        <f t="shared" ref="J198:L198" si="75">J187+J197</f>
        <v>736</v>
      </c>
      <c r="K198" s="31"/>
      <c r="L198" s="31">
        <f t="shared" si="75"/>
        <v>79</v>
      </c>
    </row>
    <row r="199" spans="1:12" ht="51.75" thickBot="1" x14ac:dyDescent="0.25">
      <c r="A199" s="26"/>
      <c r="B199" s="27"/>
      <c r="C199" s="60" t="s">
        <v>5</v>
      </c>
      <c r="D199" s="60"/>
      <c r="E199" s="60"/>
      <c r="F199" s="33">
        <f>(F24+F45+F64+F84+F103+F122+F141+F160+F179+F198)/(IF(F24=0,0,1)+IF(F45=0,0,1)+IF(F64=0,0,1)+IF(F84=0,0,1)+IF(F103=0,0,1)+IF(F122=0,0,1)+IF(F141=0,0,1)+IF(F160=0,0,1)+IF(F179=0,0,1)+IF(F198=0,0,1))</f>
        <v>540</v>
      </c>
      <c r="G199" s="33">
        <f>(G24+G45+G64+G84+G103+G122+G141+G160+G179+G198)/(IF(G24=0,0,1)+IF(G45=0,0,1)+IF(G64=0,0,1)+IF(G84=0,0,1)+IF(G103=0,0,1)+IF(G122=0,0,1)+IF(G141=0,0,1)+IF(G160=0,0,1)+IF(G179=0,0,1)+IF(G198=0,0,1))</f>
        <v>21.16</v>
      </c>
      <c r="H199" s="33">
        <f>(H24+H45+H64+H84+H103+H122+H141+H160+H179+H198)/(IF(H24=0,0,1)+IF(H45=0,0,1)+IF(H64=0,0,1)+IF(H84=0,0,1)+IF(H103=0,0,1)+IF(H122=0,0,1)+IF(H141=0,0,1)+IF(H160=0,0,1)+IF(H179=0,0,1)+IF(H198=0,0,1))</f>
        <v>21.54</v>
      </c>
      <c r="I199" s="33">
        <f>(I24+I45+I64+I84+I103+I122+I141+I160+I179+I198)/(IF(I24=0,0,1)+IF(I45=0,0,1)+IF(I64=0,0,1)+IF(I84=0,0,1)+IF(I103=0,0,1)+IF(I122=0,0,1)+IF(I141=0,0,1)+IF(I160=0,0,1)+IF(I179=0,0,1)+IF(I198=0,0,1))</f>
        <v>80.599999999999994</v>
      </c>
      <c r="J199" s="33">
        <f>(J24+J45+J64+J84+J103+J122+J141+J160+J179+J198)/(IF(J24=0,0,1)+IF(J45=0,0,1)+IF(J64=0,0,1)+IF(J84=0,0,1)+IF(J103=0,0,1)+IF(J122=0,0,1)+IF(J141=0,0,1)+IF(J160=0,0,1)+IF(J179=0,0,1)+IF(J198=0,0,1))</f>
        <v>592.9</v>
      </c>
      <c r="K199" s="33"/>
      <c r="L199" s="33">
        <f>(L24+L45+L64+L84+L103+L122+L141+L160+L179+L198)/(IF(L24=0,0,1)+IF(L45=0,0,1)+IF(L64=0,0,1)+IF(L84=0,0,1)+IF(L103=0,0,1)+IF(L122=0,0,1)+IF(L141=0,0,1)+IF(L160=0,0,1)+IF(L179=0,0,1)+IF(L198=0,0,1))</f>
        <v>79</v>
      </c>
    </row>
    <row r="200" spans="1:12" ht="15" customHeight="1" x14ac:dyDescent="0.2"/>
    <row r="201" spans="1:12" ht="13.5" customHeight="1" x14ac:dyDescent="0.2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2026-01-27T12:21:54Z</dcterms:modified>
</cp:coreProperties>
</file>